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1 財政班\20 地方公会計関係【長期】\R06\05 令和４年度財政状況資料集（ストック情報分析欄）の作成について（2回目・地方公会計関係）\03 ＨＰアップ\"/>
    </mc:Choice>
  </mc:AlternateContent>
  <xr:revisionPtr revIDLastSave="0" documentId="13_ncr:1_{FADA4929-6BB4-4612-889E-B30B1F215D50}"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<sst xmlns="http://schemas.openxmlformats.org/spreadsheetml/2006/main" count="1100" uniqueCount="622">
  <si>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</si>
  <si>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</si>
  <si>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</si>
  <si>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</si>
  <si>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</si>
  <si>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</si>
  <si>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</si>
  <si>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</si>
  <si>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</si>
  <si>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</si>
  <si>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</si>
  <si>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</si>
  <si>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</si>
  <si>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</si>
  <si>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</si>
  <si>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</si>
  <si>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</si>
  <si>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</si>
  <si>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</si>
  <si>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</si>
  <si>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</si>
  <si>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</si>
  <si>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</si>
  <si>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</si>
  <si>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</si>
  <si>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</si>
  <si>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</si>
  <si>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</si>
  <si>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</si>
  <si>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</si>
  <si>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</si>
  <si>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</si>
  <si>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</si>
  <si>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</si>
  <si>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</si>
  <si>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</si>
  <si>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</si>
  <si>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</si>
  <si>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</si>
  <si>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</si>
  <si>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</si>
  <si>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</si>
  <si>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</si>
  <si>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</si>
  <si>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</si>
  <si>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</si>
  <si>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</si>
  <si>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</si>
  <si>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</si>
  <si>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</si>
  <si>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</si>
  <si>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</si>
  <si>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</si>
  <si>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</si>
  <si>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</si>
  <si>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</si>
  <si>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</si>
  <si>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</si>
  <si>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</si>
  <si>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</si>
  <si>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</si>
  <si>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</si>
  <si>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</si>
  <si>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</si>
  <si>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</si>
  <si>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</si>
  <si>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</si>
  <si>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</si>
  <si>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</si>
  <si>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</si>
  <si>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</si>
  <si>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</si>
  <si>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</si>
  <si>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</si>
  <si>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</si>
  <si>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</si>
  <si>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</si>
  <si>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</si>
  <si>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</si>
  <si>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</si>
  <si>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</si>
  <si>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</si>
  <si>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</si>
  <si>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</si>
  <si>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</si>
  <si>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</si>
  <si>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</si>
  <si>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</si>
  <si>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</si>
  <si>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</si>
  <si>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</si>
  <si>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</si>
  <si>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</si>
  <si>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</si>
  <si>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</si>
  <si>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</si>
  <si>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</si>
  <si>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</si>
  <si>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</si>
  <si>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</si>
  <si>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</si>
  <si>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</si>
  <si>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</si>
  <si>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</si>
  <si>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</si>
  <si>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</si>
  <si>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</si>
  <si>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</si>
  <si>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</si>
  <si>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</si>
  <si>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</si>
  <si>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</si>
  <si>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</si>
  <si>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</si>
  <si>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</si>
  <si>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</si>
  <si>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</si>
  <si>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</si>
  <si>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</si>
  <si>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</si>
  <si>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</si>
  <si>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</si>
  <si>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</si>
  <si>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</si>
  <si>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</si>
  <si>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</si>
  <si>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</si>
  <si>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</si>
  <si>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</si>
  <si>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</si>
  <si>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</si>
  <si>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</si>
  <si>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</si>
  <si>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</si>
  <si>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</si>
  <si>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</si>
  <si>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</si>
  <si>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</si>
  <si>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</si>
  <si>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</si>
  <si>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</si>
  <si>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</si>
  <si>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</si>
  <si>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</si>
  <si>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</si>
  <si>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</si>
  <si>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</si>
  <si>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</si>
  <si>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</si>
  <si>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</si>
  <si>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</si>
  <si>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</si>
  <si>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</si>
  <si>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</si>
  <si>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</si>
  <si>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</si>
  <si>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</si>
  <si>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</si>
  <si>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</si>
  <si>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</si>
  <si>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</si>
  <si>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</si>
  <si>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</si>
  <si>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</si>
  <si>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</si>
  <si>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</si>
  <si>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</si>
  <si>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</si>
  <si>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</si>
  <si>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</si>
  <si>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</si>
  <si>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</si>
  <si>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</si>
  <si>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</si>
  <si>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</si>
  <si>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</si>
  <si>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</si>
  <si>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</si>
  <si>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</si>
  <si>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</si>
  <si>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</si>
  <si>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</si>
  <si>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</si>
  <si>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</si>
  <si>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</si>
  <si>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</si>
  <si>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</si>
  <si>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</si>
  <si>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</si>
  <si>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</si>
  <si>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</si>
  <si>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</si>
  <si>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</si>
  <si>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</si>
  <si>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</si>
  <si>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</si>
  <si>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</si>
  <si>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</si>
  <si>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</si>
  <si>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</si>
  <si>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</si>
  <si>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</si>
  <si>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</si>
  <si>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</si>
  <si>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</si>
  <si>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</si>
  <si>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</si>
  <si>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</si>
  <si>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</si>
  <si>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</si>
  <si>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</si>
  <si>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</si>
  <si>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</si>
  <si>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</si>
  <si>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</si>
  <si>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千葉県八街市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</si>
  <si>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</si>
  <si>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</si>
  <si>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</si>
  <si>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</si>
  <si>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</si>
  <si>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</si>
  <si>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</si>
  <si>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</si>
  <si>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</si>
  <si>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</si>
  <si>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</si>
  <si>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</si>
  <si>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</si>
  <si>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</si>
  <si>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</si>
  <si>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</si>
  <si>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</si>
  <si>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</si>
  <si>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</si>
  <si>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</si>
  <si>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</si>
  <si>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</si>
  <si>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</si>
  <si>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</si>
  <si>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</si>
  <si>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</si>
  <si>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</si>
  <si>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</si>
  <si>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</si>
  <si>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</si>
  <si>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</si>
  <si>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</si>
  <si>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</si>
  <si>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</si>
  <si>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</si>
  <si>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</si>
  <si>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</si>
  <si>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</si>
  <si>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</si>
  <si>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</si>
  <si>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</si>
  <si>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</si>
  <si>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</si>
  <si>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</si>
  <si>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</si>
  <si>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</si>
  <si>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</si>
  <si>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</si>
  <si>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</si>
  <si>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</si>
  <si>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</si>
  <si>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</si>
  <si>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</si>
  <si>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</si>
  <si>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</si>
  <si>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</si>
  <si>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</si>
  <si>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</si>
  <si>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</si>
  <si>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</si>
  <si>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</si>
  <si>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</si>
  <si>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</si>
  <si>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</si>
  <si>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</si>
  <si>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</si>
  <si>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</si>
  <si>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</si>
  <si>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</si>
  <si>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</si>
  <si>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</si>
  <si>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</si>
  <si>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</si>
  <si>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</si>
  <si>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</si>
  <si>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</si>
  <si>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</si>
  <si>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</si>
  <si>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</si>
  <si>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</si>
  <si>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</si>
  <si>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</si>
  <si>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</si>
  <si>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</si>
  <si>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</si>
  <si>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</si>
  <si>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</si>
  <si>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</si>
  <si>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</si>
  <si>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</si>
  <si>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</si>
  <si>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</si>
  <si>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</si>
  <si>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</si>
  <si>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</si>
  <si>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</si>
  <si>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</si>
  <si>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</si>
  <si>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</si>
  <si>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</si>
  <si>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</si>
  <si>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</si>
  <si>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</si>
  <si>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</si>
  <si>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</si>
  <si>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</si>
  <si>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</si>
  <si>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</si>
  <si>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</si>
  <si>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</si>
  <si>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</si>
  <si>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</si>
  <si>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</si>
  <si>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</si>
  <si>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</si>
  <si>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</si>
  <si>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</si>
  <si>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</si>
  <si>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</si>
  <si>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</si>
  <si>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</si>
  <si>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</si>
  <si>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</si>
  <si>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</si>
  <si>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</si>
  <si>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</si>
  <si>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</si>
  <si>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</si>
  <si>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</si>
  <si>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</si>
  <si>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</si>
  <si>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</si>
  <si>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</si>
  <si>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</si>
  <si>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</si>
  <si>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</si>
  <si>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</si>
  <si>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</si>
  <si>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</si>
  <si>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</si>
  <si>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</si>
  <si>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</si>
  <si>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</si>
  <si>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</si>
  <si>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</si>
  <si>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</si>
  <si>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</si>
  <si>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</si>
  <si>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</si>
  <si>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</si>
  <si>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</si>
  <si>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</si>
  <si>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</si>
  <si>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</si>
  <si>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千葉県八街市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</si>
  <si>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</si>
  <si>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</si>
  <si>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</si>
  <si>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</si>
  <si>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</si>
  <si>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</si>
  <si>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</si>
  <si>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</si>
  <si>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</si>
  <si>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</si>
  <si>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</si>
  <si>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</si>
  <si>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</si>
  <si>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</si>
  <si>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</si>
  <si>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</si>
  <si>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</si>
  <si>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</si>
  <si>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</si>
  <si>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</si>
  <si>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</si>
  <si>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</si>
  <si>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</si>
  <si>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</si>
  <si>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</si>
  <si>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</si>
  <si>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</si>
  <si>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</si>
  <si>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</si>
  <si>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</si>
  <si>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</si>
  <si>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</si>
  <si>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</si>
  <si>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</si>
  <si>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</si>
  <si>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</si>
  <si>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</si>
  <si>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</si>
  <si>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</si>
  <si>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</si>
  <si>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</si>
  <si>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</si>
  <si>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</si>
  <si>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</si>
  <si>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</si>
  <si>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</si>
  <si>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</si>
  <si>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</si>
  <si>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</si>
  <si>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</si>
  <si>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</si>
  <si>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</si>
  <si>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</si>
  <si>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</si>
  <si>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</si>
  <si>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</si>
  <si>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</si>
  <si>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</si>
  <si>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</si>
  <si>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</si>
  <si>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</si>
  <si>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</si>
  <si>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</si>
  <si>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</si>
  <si>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</si>
  <si>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</si>
  <si>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</si>
  <si>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</si>
  <si>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</si>
  <si>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</si>
  <si>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</si>
  <si>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</si>
  <si>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</si>
  <si>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</si>
  <si>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</si>
  <si>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</si>
  <si>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</si>
  <si>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</si>
  <si>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</si>
  <si>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</si>
  <si>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</si>
  <si>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</si>
  <si>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</si>
  <si>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</si>
  <si>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</si>
  <si>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</si>
  <si>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</si>
  <si>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</si>
  <si>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</si>
  <si>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</si>
  <si>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</si>
  <si>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</si>
  <si>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</si>
  <si>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</si>
  <si>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</si>
  <si>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</si>
  <si>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</si>
  <si>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</si>
  <si>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</si>
  <si>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</si>
  <si>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</si>
  <si>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</si>
  <si>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</si>
  <si>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</si>
  <si>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</si>
  <si>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</si>
  <si>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</si>
  <si>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</si>
  <si>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</si>
  <si>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</si>
  <si>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</si>
  <si>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</si>
  <si>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</si>
  <si>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</si>
  <si>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</si>
  <si>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</si>
  <si>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</si>
  <si>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</si>
  <si>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</si>
  <si>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</si>
  <si>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</si>
  <si>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</si>
  <si>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</si>
  <si>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</si>
  <si>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</si>
  <si>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</si>
  <si>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</si>
  <si>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</si>
  <si>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</si>
  <si>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</si>
  <si>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</si>
  <si>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</si>
  <si>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</si>
  <si>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</si>
  <si>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</si>
  <si>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</si>
  <si>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</si>
  <si>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</si>
  <si>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</si>
  <si>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</si>
  <si>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</si>
  <si>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</si>
  <si>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</si>
  <si>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</si>
  <si>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</si>
  <si>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</si>
  <si>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</si>
  <si>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</si>
  <si>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</si>
  <si>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</si>
  <si>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</si>
  <si>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</si>
  <si>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</si>
  <si>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</si>
  <si>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</si>
  <si>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</si>
  <si>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</si>
  <si>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</si>
  <si>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</si>
  <si>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</si>
  <si>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</si>
  <si>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</si>
  <si>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</si>
  <si>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</si>
  <si>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</si>
  <si>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</si>
  <si>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</si>
  <si>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</si>
  <si>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</si>
  <si>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</si>
  <si>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</si>
  <si>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</si>
  <si>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</si>
  <si>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</si>
  <si>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</si>
  <si>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</si>
  <si>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</si>
  <si>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</si>
  <si>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</si>
  <si>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</si>
  <si>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</si>
  <si>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</si>
  <si>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</si>
  <si>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</si>
  <si>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</si>
  <si>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</si>
  <si>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</si>
  <si>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</si>
  <si>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</si>
  <si>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</si>
  <si>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</si>
  <si>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</si>
  <si>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</si>
  <si>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</si>
  <si>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</si>
  <si>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</si>
  <si>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</si>
  <si>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</si>
  <si>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</si>
  <si>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</si>
  <si>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</si>
  <si>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</si>
  <si>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</si>
  <si>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</si>
  <si>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3.91</t>
  </si>
  <si>
    <t>▲ 7.52</t>
  </si>
  <si>
    <t>▲ 1.70</t>
  </si>
  <si>
    <t>▲ 1.20</t>
  </si>
  <si>
    <t>▲ 0.57</t>
  </si>
  <si>
    <t>一般会計</t>
  </si>
  <si>
    <t>水道事業会計</t>
  </si>
  <si>
    <t>介護保険特別会計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</si>
  <si>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</si>
  <si>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</si>
  <si>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</si>
  <si>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</si>
  <si>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</si>
  <si>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</si>
  <si>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</si>
  <si>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</si>
  <si>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</si>
  <si>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</si>
  <si>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</si>
  <si>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</si>
  <si>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</si>
  <si>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</si>
  <si>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</si>
  <si>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</si>
  <si>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</si>
  <si>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</si>
  <si>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印旛広域市町村圏事務組合（一般会計）</t>
  </si>
  <si>
    <t>印旛広域市町村圏事務組合（水道用水供給事業）</t>
  </si>
  <si>
    <t>印旛衛生施設管理組合</t>
  </si>
  <si>
    <t>佐倉市八街市酒々井町消防組合</t>
  </si>
  <si>
    <t>-</t>
    <phoneticPr fontId="2"/>
  </si>
  <si>
    <t>公共施設等整備基金</t>
    <rPh sb="0" eb="4">
      <t>コウキョウシセツ</t>
    </rPh>
    <rPh sb="4" eb="5">
      <t>トウ</t>
    </rPh>
    <rPh sb="5" eb="9">
      <t>セイビキキン</t>
    </rPh>
    <phoneticPr fontId="5"/>
  </si>
  <si>
    <t>落花生の郷やちまた応援寄附金によるまちづくり基金</t>
    <rPh sb="0" eb="3">
      <t>ラッカセイ</t>
    </rPh>
    <rPh sb="4" eb="5">
      <t>サト</t>
    </rPh>
    <rPh sb="9" eb="14">
      <t>オウエンキフキン</t>
    </rPh>
    <rPh sb="22" eb="24">
      <t>キキン</t>
    </rPh>
    <phoneticPr fontId="2"/>
  </si>
  <si>
    <t>地域福祉基金</t>
    <rPh sb="0" eb="6">
      <t>チイキフクシキキン</t>
    </rPh>
    <phoneticPr fontId="2"/>
  </si>
  <si>
    <t>森林環境整備基金</t>
    <rPh sb="0" eb="4">
      <t>シンリンカンキョウ</t>
    </rPh>
    <rPh sb="4" eb="6">
      <t>セイビ</t>
    </rPh>
    <rPh sb="6" eb="8">
      <t>キキン</t>
    </rPh>
    <phoneticPr fontId="2"/>
  </si>
  <si>
    <t>青少年育成基金</t>
    <rPh sb="0" eb="3">
      <t>セイショウネン</t>
    </rPh>
    <rPh sb="3" eb="5">
      <t>イクセイ</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</si>
  <si>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</si>
  <si>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</si>
  <si>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の将来負担比率は増加が続いている一方、類似団体平均値の将来負担比率は減少傾向にある。また、当市の有形固定資産減価償却率はある一定の水準を維持している一方、類似団体平均値の有形固定資産減価償却率は増加傾向が続いている。有形固定資産減価償却率は公共施設の改修事業などを行うことである程度維持されるが、その分地方債現在高へと反映されることから、将来負担比率が上昇する関係にある。逆に改修事業が少なければ、地方債現在高は減少に向かい、有形固定資産減価償却率は増加していってしまう。当市は前者に当てはまり、類似団体の多くは後者に当てはまるといえるが、当市の場合は、地方債現在高以外にも債務負担行為に基づく支出予定額や臨財債の減少による基準財政需要額算入見込額の減少が、将来負担比率を押し上げている。</t>
    <rPh sb="0" eb="2">
      <t>トウシ</t>
    </rPh>
    <rPh sb="3" eb="9">
      <t>ショウライフタンヒリツ</t>
    </rPh>
    <rPh sb="10" eb="12">
      <t>ゾウカ</t>
    </rPh>
    <rPh sb="13" eb="14">
      <t>ツヅ</t>
    </rPh>
    <rPh sb="18" eb="20">
      <t>イッポウ</t>
    </rPh>
    <rPh sb="21" eb="25">
      <t>ルイジダンタイ</t>
    </rPh>
    <rPh sb="25" eb="28">
      <t>ヘイキンチ</t>
    </rPh>
    <rPh sb="29" eb="35">
      <t>ショウライフタンヒリツ</t>
    </rPh>
    <rPh sb="36" eb="38">
      <t>ゲンショウ</t>
    </rPh>
    <rPh sb="38" eb="40">
      <t>ケイコウ</t>
    </rPh>
    <rPh sb="47" eb="49">
      <t>トウシ</t>
    </rPh>
    <rPh sb="50" eb="52">
      <t>ユウケイ</t>
    </rPh>
    <rPh sb="52" eb="56">
      <t>コテイシサン</t>
    </rPh>
    <rPh sb="56" eb="58">
      <t>ゲンカ</t>
    </rPh>
    <rPh sb="58" eb="61">
      <t>ショウキャクリツ</t>
    </rPh>
    <rPh sb="64" eb="66">
      <t>イッテイ</t>
    </rPh>
    <rPh sb="67" eb="69">
      <t>スイジュン</t>
    </rPh>
    <rPh sb="70" eb="72">
      <t>イジ</t>
    </rPh>
    <rPh sb="76" eb="78">
      <t>イッポウ</t>
    </rPh>
    <rPh sb="79" eb="83">
      <t>ルイジダンタイ</t>
    </rPh>
    <rPh sb="83" eb="86">
      <t>ヘイキンチ</t>
    </rPh>
    <rPh sb="87" eb="93">
      <t>ユウケイコテイシサン</t>
    </rPh>
    <rPh sb="93" eb="98">
      <t>ゲンカショウキャクリツ</t>
    </rPh>
    <rPh sb="99" eb="101">
      <t>ゾウカ</t>
    </rPh>
    <rPh sb="101" eb="103">
      <t>ケイコウ</t>
    </rPh>
    <rPh sb="104" eb="105">
      <t>ツヅ</t>
    </rPh>
    <rPh sb="110" eb="116">
      <t>ユウケイコテイシサン</t>
    </rPh>
    <rPh sb="116" eb="121">
      <t>ゲンカショウキャクリツ</t>
    </rPh>
    <rPh sb="122" eb="124">
      <t>コウキョウ</t>
    </rPh>
    <rPh sb="124" eb="126">
      <t>シセツ</t>
    </rPh>
    <rPh sb="127" eb="131">
      <t>カイシュウジギョウ</t>
    </rPh>
    <rPh sb="134" eb="135">
      <t>オコナ</t>
    </rPh>
    <rPh sb="141" eb="143">
      <t>テイド</t>
    </rPh>
    <rPh sb="143" eb="145">
      <t>イジ</t>
    </rPh>
    <rPh sb="152" eb="153">
      <t>ブン</t>
    </rPh>
    <rPh sb="153" eb="156">
      <t>チホウサイ</t>
    </rPh>
    <rPh sb="156" eb="159">
      <t>ゲンザイダカ</t>
    </rPh>
    <rPh sb="161" eb="163">
      <t>ハンエイ</t>
    </rPh>
    <rPh sb="171" eb="177">
      <t>ショウライフタンヒリツ</t>
    </rPh>
    <rPh sb="178" eb="180">
      <t>ジョウショウ</t>
    </rPh>
    <rPh sb="182" eb="184">
      <t>カンケイ</t>
    </rPh>
    <rPh sb="188" eb="189">
      <t>ギャク</t>
    </rPh>
    <rPh sb="190" eb="194">
      <t>カイシュウジギョウ</t>
    </rPh>
    <rPh sb="195" eb="196">
      <t>スク</t>
    </rPh>
    <rPh sb="201" eb="207">
      <t>チホウサイゲンザイダカ</t>
    </rPh>
    <rPh sb="208" eb="210">
      <t>ゲンショウ</t>
    </rPh>
    <rPh sb="211" eb="212">
      <t>ム</t>
    </rPh>
    <rPh sb="215" eb="221">
      <t>ユウケイコテイシサン</t>
    </rPh>
    <rPh sb="221" eb="226">
      <t>ゲンカショウキャクリツ</t>
    </rPh>
    <rPh sb="227" eb="229">
      <t>ゾウカ</t>
    </rPh>
    <rPh sb="238" eb="240">
      <t>トウシ</t>
    </rPh>
    <rPh sb="241" eb="243">
      <t>ゼンシャ</t>
    </rPh>
    <rPh sb="244" eb="245">
      <t>ア</t>
    </rPh>
    <rPh sb="250" eb="254">
      <t>ルイジダンタイ</t>
    </rPh>
    <rPh sb="255" eb="256">
      <t>オオ</t>
    </rPh>
    <rPh sb="258" eb="260">
      <t>コウシャ</t>
    </rPh>
    <rPh sb="261" eb="262">
      <t>ア</t>
    </rPh>
    <rPh sb="272" eb="274">
      <t>トウシ</t>
    </rPh>
    <rPh sb="275" eb="277">
      <t>バアイ</t>
    </rPh>
    <rPh sb="279" eb="282">
      <t>チホウサイ</t>
    </rPh>
    <rPh sb="282" eb="285">
      <t>ゲンザイダカ</t>
    </rPh>
    <rPh sb="285" eb="287">
      <t>イガイ</t>
    </rPh>
    <rPh sb="289" eb="295">
      <t>サイムフタンコウイ</t>
    </rPh>
    <rPh sb="296" eb="297">
      <t>モト</t>
    </rPh>
    <rPh sb="299" eb="301">
      <t>シシュツ</t>
    </rPh>
    <rPh sb="301" eb="303">
      <t>ヨテイ</t>
    </rPh>
    <rPh sb="303" eb="304">
      <t>ガク</t>
    </rPh>
    <rPh sb="305" eb="308">
      <t>リンザイサイ</t>
    </rPh>
    <rPh sb="309" eb="311">
      <t>ゲンショウ</t>
    </rPh>
    <rPh sb="314" eb="316">
      <t>キジュン</t>
    </rPh>
    <rPh sb="316" eb="318">
      <t>ザイセイ</t>
    </rPh>
    <rPh sb="318" eb="321">
      <t>ジュヨウガク</t>
    </rPh>
    <rPh sb="321" eb="323">
      <t>サンニュウ</t>
    </rPh>
    <rPh sb="323" eb="325">
      <t>ミコ</t>
    </rPh>
    <rPh sb="325" eb="326">
      <t>ガク</t>
    </rPh>
    <rPh sb="327" eb="329">
      <t>ゲンショウ</t>
    </rPh>
    <rPh sb="331" eb="333">
      <t>ショウライ</t>
    </rPh>
    <rPh sb="333" eb="335">
      <t>フタン</t>
    </rPh>
    <rPh sb="335" eb="337">
      <t>ヒリツ</t>
    </rPh>
    <rPh sb="338" eb="339">
      <t>オ</t>
    </rPh>
    <rPh sb="340" eb="341">
      <t>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</si>
  <si>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</si>
  <si>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</si>
  <si>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</si>
  <si>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</si>
  <si>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</si>
  <si>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</si>
  <si>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は類似団体平均値に比べて実質公債費率は低いが、将来負担比率は高い傾向となっている。実質公債費率は３ヶ年平均である事と、実際の償還額が反映されるので、大きな普通建設事業を行った翌年度以降に数値が反映されるのに対し、将来負担比率は地方債現在高によるのでその年度から数値が反映される。将来負担比率は平成３０年度では類似団体平均値よりも当市の方が低かったが、この5年間で逆転してしまった。当市における将来負担比率の増加傾向は、臨時財政対策債発行可能額の減少による基準財政需要額算入見込額の減少等により、令和５年度以降もしばらく続くと思われる。</t>
    <rPh sb="0" eb="2">
      <t>トウシ</t>
    </rPh>
    <rPh sb="3" eb="7">
      <t>ルイジダンタイ</t>
    </rPh>
    <rPh sb="7" eb="10">
      <t>ヘイキンチ</t>
    </rPh>
    <rPh sb="11" eb="12">
      <t>クラ</t>
    </rPh>
    <rPh sb="14" eb="20">
      <t>ジッシツコウサイヒリツ</t>
    </rPh>
    <rPh sb="21" eb="22">
      <t>ヒク</t>
    </rPh>
    <rPh sb="25" eb="31">
      <t>ショウライフタンヒリツ</t>
    </rPh>
    <rPh sb="32" eb="33">
      <t>タカ</t>
    </rPh>
    <rPh sb="34" eb="36">
      <t>ケイコウ</t>
    </rPh>
    <rPh sb="43" eb="49">
      <t>ジッシツコウサイヒリツ</t>
    </rPh>
    <rPh sb="52" eb="53">
      <t>ネン</t>
    </rPh>
    <rPh sb="53" eb="55">
      <t>ヘイキン</t>
    </rPh>
    <rPh sb="58" eb="59">
      <t>コト</t>
    </rPh>
    <rPh sb="61" eb="63">
      <t>ジッサイ</t>
    </rPh>
    <rPh sb="64" eb="67">
      <t>ショウカンガク</t>
    </rPh>
    <rPh sb="68" eb="70">
      <t>ハンエイ</t>
    </rPh>
    <rPh sb="76" eb="77">
      <t>オオ</t>
    </rPh>
    <rPh sb="79" eb="85">
      <t>フツウケンセツジギョウ</t>
    </rPh>
    <rPh sb="86" eb="87">
      <t>オコナ</t>
    </rPh>
    <rPh sb="89" eb="92">
      <t>ヨクネンド</t>
    </rPh>
    <rPh sb="92" eb="94">
      <t>イコウ</t>
    </rPh>
    <rPh sb="95" eb="97">
      <t>スウチ</t>
    </rPh>
    <rPh sb="98" eb="100">
      <t>ハンエイ</t>
    </rPh>
    <rPh sb="105" eb="106">
      <t>タイ</t>
    </rPh>
    <rPh sb="108" eb="114">
      <t>ショウライフタンヒリツ</t>
    </rPh>
    <rPh sb="115" eb="121">
      <t>チホウサイゲンザイダカ</t>
    </rPh>
    <rPh sb="128" eb="130">
      <t>ネンド</t>
    </rPh>
    <rPh sb="132" eb="134">
      <t>スウチ</t>
    </rPh>
    <rPh sb="135" eb="137">
      <t>ハンエイ</t>
    </rPh>
    <rPh sb="141" eb="147">
      <t>ショウライフタンヒリツ</t>
    </rPh>
    <rPh sb="148" eb="150">
      <t>ヘイセイ</t>
    </rPh>
    <rPh sb="152" eb="154">
      <t>ネンド</t>
    </rPh>
    <rPh sb="156" eb="160">
      <t>ルイジダンタイ</t>
    </rPh>
    <rPh sb="160" eb="163">
      <t>ヘイキンチ</t>
    </rPh>
    <rPh sb="166" eb="168">
      <t>トウシ</t>
    </rPh>
    <rPh sb="169" eb="170">
      <t>ホウ</t>
    </rPh>
    <rPh sb="171" eb="172">
      <t>ヒク</t>
    </rPh>
    <rPh sb="180" eb="182">
      <t>ネンカン</t>
    </rPh>
    <rPh sb="183" eb="185">
      <t>ギャクテン</t>
    </rPh>
    <rPh sb="192" eb="194">
      <t>トウシ</t>
    </rPh>
    <rPh sb="198" eb="204">
      <t>ショウライフタンヒリツ</t>
    </rPh>
    <rPh sb="205" eb="207">
      <t>ゾウカ</t>
    </rPh>
    <rPh sb="207" eb="209">
      <t>ケイコウ</t>
    </rPh>
    <rPh sb="211" eb="223">
      <t>リンジザイセイタイサクサイハッコウカノウガク</t>
    </rPh>
    <rPh sb="224" eb="226">
      <t>ゲンショウ</t>
    </rPh>
    <rPh sb="229" eb="236">
      <t>キジュンザイセイジュヨウガク</t>
    </rPh>
    <rPh sb="236" eb="238">
      <t>サンニュウ</t>
    </rPh>
    <rPh sb="238" eb="240">
      <t>ミコ</t>
    </rPh>
    <rPh sb="240" eb="241">
      <t>ガク</t>
    </rPh>
    <rPh sb="242" eb="244">
      <t>ゲンショウ</t>
    </rPh>
    <rPh sb="244" eb="245">
      <t>トウ</t>
    </rPh>
    <rPh sb="249" eb="251">
      <t>レイワ</t>
    </rPh>
    <rPh sb="252" eb="254">
      <t>ネンド</t>
    </rPh>
    <rPh sb="254" eb="256">
      <t>イコウ</t>
    </rPh>
    <rPh sb="261" eb="264">
      <t>ツヅ</t>
    </rPh>
    <rPh sb="264" eb="265">
      <t>オモ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</si>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</sst>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1B99439-FB26-4786-A801-5AA1899F2CB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AA4D-4FFF-80DF-38096F72C1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35000</c:v>
                </c:pt>
                <c:pt idx="1">
                  <c:v>34057</c:v>
                </c:pt>
                <c:pt idx="2">
                  <c:v>32077</c:v>
                </c:pt>
                <c:pt idx="3">
                  <c:v>27521</c:v>
                </c:pt>
                <c:pt idx="4">
                  <c:v>53962</c:v>
                </c:pt>
              </c:numCache>
            </c:numRef>
          </c:val>
          <c:smooth val="0"/>
          <c:extLst>
            <c:ext xmlns:c16="http://schemas.microsoft.com/office/drawing/2014/chart" uri="{C3380CC4-5D6E-409C-BE32-E72D297353CC}">
              <c16:uniqueId val="{00000001-AA4D-4FFF-80DF-38096F72C1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4.76</c:v>
                </c:pt>
                <c:pt idx="1">
                  <c:v>3.2</c:v>
                </c:pt>
                <c:pt idx="2">
                  <c:v>7.74</c:v>
                </c:pt>
                <c:pt idx="3">
                  <c:v>7.31</c:v>
                </c:pt>
                <c:pt idx="4">
                  <c:v>10.09</c:v>
                </c:pt>
              </c:numCache>
            </c:numRef>
          </c:val>
          <c:extLst>
            <c:ext xmlns:c16="http://schemas.microsoft.com/office/drawing/2014/chart" uri="{C3380CC4-5D6E-409C-BE32-E72D297353CC}">
              <c16:uniqueId val="{00000000-E5B8-47D8-BB20-48012ACD7D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19.84</c:v>
                </c:pt>
                <c:pt idx="1">
                  <c:v>17.09</c:v>
                </c:pt>
                <c:pt idx="2">
                  <c:v>12.08</c:v>
                </c:pt>
                <c:pt idx="3">
                  <c:v>15.25</c:v>
                </c:pt>
                <c:pt idx="4">
                  <c:v>16.649999999999999</c:v>
                </c:pt>
              </c:numCache>
            </c:numRef>
          </c:val>
          <c:extLst>
            <c:ext xmlns:c16="http://schemas.microsoft.com/office/drawing/2014/chart" uri="{C3380CC4-5D6E-409C-BE32-E72D297353CC}">
              <c16:uniqueId val="{00000001-E5B8-47D8-BB20-48012ACD7D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-3.91</c:v>
                </c:pt>
                <c:pt idx="1">
                  <c:v>-7.52</c:v>
                </c:pt>
                <c:pt idx="2">
                  <c:v>-1.7</c:v>
                </c:pt>
                <c:pt idx="3">
                  <c:v>-1.2</c:v>
                </c:pt>
                <c:pt idx="4">
                  <c:v>-0.56999999999999995</c:v>
                </c:pt>
              </c:numCache>
            </c:numRef>
          </c:val>
          <c:smooth val="0"/>
          <c:extLst>
            <c:ext xmlns:c16="http://schemas.microsoft.com/office/drawing/2014/chart" uri="{C3380CC4-5D6E-409C-BE32-E72D297353CC}">
              <c16:uniqueId val="{00000002-E5B8-47D8-BB20-48012ACD7D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98-4054-8D49-FF138E30A2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98-4054-8D49-FF138E30A2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98-4054-8D49-FF138E30A2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98-4054-8D49-FF138E30A2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0.01</c:v>
                </c:pt>
              </c:numCache>
            </c:numRef>
          </c:val>
          <c:extLst>
            <c:ext xmlns:c16="http://schemas.microsoft.com/office/drawing/2014/chart" uri="{C3380CC4-5D6E-409C-BE32-E72D297353CC}">
              <c16:uniqueId val="{00000004-A798-4054-8D49-FF138E30A22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c:v>
                </c:pt>
                <c:pt idx="2">
                  <c:v>#N/A</c:v>
                </c:pt>
                <c:pt idx="3">
                  <c:v>0.31</c:v>
                </c:pt>
                <c:pt idx="4">
                  <c:v>#N/A</c:v>
                </c:pt>
                <c:pt idx="5">
                  <c:v>0.52</c:v>
                </c:pt>
                <c:pt idx="6">
                  <c:v>#N/A</c:v>
                </c:pt>
                <c:pt idx="7">
                  <c:v>0.69</c:v>
                </c:pt>
                <c:pt idx="8">
                  <c:v>#N/A</c:v>
                </c:pt>
                <c:pt idx="9">
                  <c:v>0.43</c:v>
                </c:pt>
              </c:numCache>
            </c:numRef>
          </c:val>
          <c:extLst>
            <c:ext xmlns:c16="http://schemas.microsoft.com/office/drawing/2014/chart" uri="{C3380CC4-5D6E-409C-BE32-E72D297353CC}">
              <c16:uniqueId val="{00000005-A798-4054-8D49-FF138E30A22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2.0099999999999998</c:v>
                </c:pt>
                <c:pt idx="2">
                  <c:v>#N/A</c:v>
                </c:pt>
                <c:pt idx="3">
                  <c:v>0.22</c:v>
                </c:pt>
                <c:pt idx="4">
                  <c:v>#N/A</c:v>
                </c:pt>
                <c:pt idx="5">
                  <c:v>1.48</c:v>
                </c:pt>
                <c:pt idx="6">
                  <c:v>#N/A</c:v>
                </c:pt>
                <c:pt idx="7">
                  <c:v>0.72</c:v>
                </c:pt>
                <c:pt idx="8">
                  <c:v>#N/A</c:v>
                </c:pt>
                <c:pt idx="9">
                  <c:v>0.61</c:v>
                </c:pt>
              </c:numCache>
            </c:numRef>
          </c:val>
          <c:extLst>
            <c:ext xmlns:c16="http://schemas.microsoft.com/office/drawing/2014/chart" uri="{C3380CC4-5D6E-409C-BE32-E72D297353CC}">
              <c16:uniqueId val="{00000006-A798-4054-8D49-FF138E30A22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c:v>
                </c:pt>
                <c:pt idx="2">
                  <c:v>#N/A</c:v>
                </c:pt>
                <c:pt idx="3">
                  <c:v>0.56999999999999995</c:v>
                </c:pt>
                <c:pt idx="4">
                  <c:v>#N/A</c:v>
                </c:pt>
                <c:pt idx="5">
                  <c:v>0.98</c:v>
                </c:pt>
                <c:pt idx="6">
                  <c:v>#N/A</c:v>
                </c:pt>
                <c:pt idx="7">
                  <c:v>0.32</c:v>
                </c:pt>
                <c:pt idx="8">
                  <c:v>#N/A</c:v>
                </c:pt>
                <c:pt idx="9">
                  <c:v>1.41</c:v>
                </c:pt>
              </c:numCache>
            </c:numRef>
          </c:val>
          <c:extLst>
            <c:ext xmlns:c16="http://schemas.microsoft.com/office/drawing/2014/chart" uri="{C3380CC4-5D6E-409C-BE32-E72D297353CC}">
              <c16:uniqueId val="{00000007-A798-4054-8D49-FF138E30A2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2.73</c:v>
                </c:pt>
                <c:pt idx="2">
                  <c:v>#N/A</c:v>
                </c:pt>
                <c:pt idx="3">
                  <c:v>3.31</c:v>
                </c:pt>
                <c:pt idx="4">
                  <c:v>#N/A</c:v>
                </c:pt>
                <c:pt idx="5">
                  <c:v>3.82</c:v>
                </c:pt>
                <c:pt idx="6">
                  <c:v>#N/A</c:v>
                </c:pt>
                <c:pt idx="7">
                  <c:v>4.75</c:v>
                </c:pt>
                <c:pt idx="8">
                  <c:v>#N/A</c:v>
                </c:pt>
                <c:pt idx="9">
                  <c:v>6.19</c:v>
                </c:pt>
              </c:numCache>
            </c:numRef>
          </c:val>
          <c:extLst>
            <c:ext xmlns:c16="http://schemas.microsoft.com/office/drawing/2014/chart" uri="{C3380CC4-5D6E-409C-BE32-E72D297353CC}">
              <c16:uniqueId val="{00000008-A798-4054-8D49-FF138E30A2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4.76</c:v>
                </c:pt>
                <c:pt idx="2">
                  <c:v>#N/A</c:v>
                </c:pt>
                <c:pt idx="3">
                  <c:v>3.19</c:v>
                </c:pt>
                <c:pt idx="4">
                  <c:v>#N/A</c:v>
                </c:pt>
                <c:pt idx="5">
                  <c:v>7.67</c:v>
                </c:pt>
                <c:pt idx="6">
                  <c:v>#N/A</c:v>
                </c:pt>
                <c:pt idx="7">
                  <c:v>7.3</c:v>
                </c:pt>
                <c:pt idx="8">
                  <c:v>#N/A</c:v>
                </c:pt>
                <c:pt idx="9">
                  <c:v>10.08</c:v>
                </c:pt>
              </c:numCache>
            </c:numRef>
          </c:val>
          <c:extLst>
            <c:ext xmlns:c16="http://schemas.microsoft.com/office/drawing/2014/chart" uri="{C3380CC4-5D6E-409C-BE32-E72D297353CC}">
              <c16:uniqueId val="{00000009-A798-4054-8D49-FF138E30A2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1587</c:v>
                </c:pt>
                <c:pt idx="5">
                  <c:v>1548</c:v>
                </c:pt>
                <c:pt idx="8">
                  <c:v>1521</c:v>
                </c:pt>
                <c:pt idx="11">
                  <c:v>1449</c:v>
                </c:pt>
                <c:pt idx="14">
                  <c:v>1403</c:v>
                </c:pt>
              </c:numCache>
            </c:numRef>
          </c:val>
          <c:extLst>
            <c:ext xmlns:c16="http://schemas.microsoft.com/office/drawing/2014/chart" uri="{C3380CC4-5D6E-409C-BE32-E72D297353CC}">
              <c16:uniqueId val="{00000000-B6A3-44DA-89EA-DB637AB7E7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A3-44DA-89EA-DB637AB7E7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1</c:v>
                </c:pt>
                <c:pt idx="9">
                  <c:v>1</c:v>
                </c:pt>
                <c:pt idx="12">
                  <c:v>4</c:v>
                </c:pt>
              </c:numCache>
            </c:numRef>
          </c:val>
          <c:extLst>
            <c:ext xmlns:c16="http://schemas.microsoft.com/office/drawing/2014/chart" uri="{C3380CC4-5D6E-409C-BE32-E72D297353CC}">
              <c16:uniqueId val="{00000002-B6A3-44DA-89EA-DB637AB7E7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110</c:v>
                </c:pt>
                <c:pt idx="3">
                  <c:v>122</c:v>
                </c:pt>
                <c:pt idx="6">
                  <c:v>113</c:v>
                </c:pt>
                <c:pt idx="9">
                  <c:v>107</c:v>
                </c:pt>
                <c:pt idx="12">
                  <c:v>101</c:v>
                </c:pt>
              </c:numCache>
            </c:numRef>
          </c:val>
          <c:extLst>
            <c:ext xmlns:c16="http://schemas.microsoft.com/office/drawing/2014/chart" uri="{C3380CC4-5D6E-409C-BE32-E72D297353CC}">
              <c16:uniqueId val="{00000003-B6A3-44DA-89EA-DB637AB7E7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277</c:v>
                </c:pt>
                <c:pt idx="3">
                  <c:v>293</c:v>
                </c:pt>
                <c:pt idx="6">
                  <c:v>251</c:v>
                </c:pt>
                <c:pt idx="9">
                  <c:v>276</c:v>
                </c:pt>
                <c:pt idx="12">
                  <c:v>221</c:v>
                </c:pt>
              </c:numCache>
            </c:numRef>
          </c:val>
          <c:extLst>
            <c:ext xmlns:c16="http://schemas.microsoft.com/office/drawing/2014/chart" uri="{C3380CC4-5D6E-409C-BE32-E72D297353CC}">
              <c16:uniqueId val="{00000004-B6A3-44DA-89EA-DB637AB7E7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A3-44DA-89EA-DB637AB7E7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A3-44DA-89EA-DB637AB7E7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1881</c:v>
                </c:pt>
                <c:pt idx="3">
                  <c:v>1871</c:v>
                </c:pt>
                <c:pt idx="6">
                  <c:v>2011</c:v>
                </c:pt>
                <c:pt idx="9">
                  <c:v>1902</c:v>
                </c:pt>
                <c:pt idx="12">
                  <c:v>1903</c:v>
                </c:pt>
              </c:numCache>
            </c:numRef>
          </c:val>
          <c:extLst>
            <c:ext xmlns:c16="http://schemas.microsoft.com/office/drawing/2014/chart" uri="{C3380CC4-5D6E-409C-BE32-E72D297353CC}">
              <c16:uniqueId val="{00000007-B6A3-44DA-89EA-DB637AB7E7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681</c:v>
                </c:pt>
                <c:pt idx="2">
                  <c:v>#N/A</c:v>
                </c:pt>
                <c:pt idx="3">
                  <c:v>#N/A</c:v>
                </c:pt>
                <c:pt idx="4">
                  <c:v>738</c:v>
                </c:pt>
                <c:pt idx="5">
                  <c:v>#N/A</c:v>
                </c:pt>
                <c:pt idx="6">
                  <c:v>#N/A</c:v>
                </c:pt>
                <c:pt idx="7">
                  <c:v>855</c:v>
                </c:pt>
                <c:pt idx="8">
                  <c:v>#N/A</c:v>
                </c:pt>
                <c:pt idx="9">
                  <c:v>#N/A</c:v>
                </c:pt>
                <c:pt idx="10">
                  <c:v>837</c:v>
                </c:pt>
                <c:pt idx="11">
                  <c:v>#N/A</c:v>
                </c:pt>
                <c:pt idx="12">
                  <c:v>#N/A</c:v>
                </c:pt>
                <c:pt idx="13">
                  <c:v>826</c:v>
                </c:pt>
                <c:pt idx="14">
                  <c:v>#N/A</c:v>
                </c:pt>
              </c:numCache>
            </c:numRef>
          </c:val>
          <c:smooth val="0"/>
          <c:extLst>
            <c:ext xmlns:c16="http://schemas.microsoft.com/office/drawing/2014/chart" uri="{C3380CC4-5D6E-409C-BE32-E72D297353CC}">
              <c16:uniqueId val="{00000008-B6A3-44DA-89EA-DB637AB7E7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16541</c:v>
                </c:pt>
                <c:pt idx="5">
                  <c:v>16187</c:v>
                </c:pt>
                <c:pt idx="8">
                  <c:v>16054</c:v>
                </c:pt>
                <c:pt idx="11">
                  <c:v>16918</c:v>
                </c:pt>
                <c:pt idx="14">
                  <c:v>16331</c:v>
                </c:pt>
              </c:numCache>
            </c:numRef>
          </c:val>
          <c:extLst>
            <c:ext xmlns:c16="http://schemas.microsoft.com/office/drawing/2014/chart" uri="{C3380CC4-5D6E-409C-BE32-E72D297353CC}">
              <c16:uniqueId val="{00000000-E40E-4C74-A89C-634AEDBBDD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968</c:v>
                </c:pt>
                <c:pt idx="5">
                  <c:v>996</c:v>
                </c:pt>
                <c:pt idx="8">
                  <c:v>904</c:v>
                </c:pt>
                <c:pt idx="11">
                  <c:v>806</c:v>
                </c:pt>
                <c:pt idx="14">
                  <c:v>540</c:v>
                </c:pt>
              </c:numCache>
            </c:numRef>
          </c:val>
          <c:extLst>
            <c:ext xmlns:c16="http://schemas.microsoft.com/office/drawing/2014/chart" uri="{C3380CC4-5D6E-409C-BE32-E72D297353CC}">
              <c16:uniqueId val="{00000001-E40E-4C74-A89C-634AEDBBDD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3238</c:v>
                </c:pt>
                <c:pt idx="5">
                  <c:v>3321</c:v>
                </c:pt>
                <c:pt idx="8">
                  <c:v>3262</c:v>
                </c:pt>
                <c:pt idx="11">
                  <c:v>4062</c:v>
                </c:pt>
                <c:pt idx="14">
                  <c:v>4384</c:v>
                </c:pt>
              </c:numCache>
            </c:numRef>
          </c:val>
          <c:extLst>
            <c:ext xmlns:c16="http://schemas.microsoft.com/office/drawing/2014/chart" uri="{C3380CC4-5D6E-409C-BE32-E72D297353CC}">
              <c16:uniqueId val="{00000002-E40E-4C74-A89C-634AEDBBDD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0E-4C74-A89C-634AEDBBDD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0E-4C74-A89C-634AEDBBDD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46</c:v>
                </c:pt>
                <c:pt idx="3">
                  <c:v>24</c:v>
                </c:pt>
                <c:pt idx="6">
                  <c:v>14</c:v>
                </c:pt>
                <c:pt idx="9">
                  <c:v>11</c:v>
                </c:pt>
                <c:pt idx="12">
                  <c:v>10</c:v>
                </c:pt>
              </c:numCache>
            </c:numRef>
          </c:val>
          <c:extLst>
            <c:ext xmlns:c16="http://schemas.microsoft.com/office/drawing/2014/chart" uri="{C3380CC4-5D6E-409C-BE32-E72D297353CC}">
              <c16:uniqueId val="{00000005-E40E-4C74-A89C-634AEDBBDD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1640</c:v>
                </c:pt>
                <c:pt idx="3">
                  <c:v>1818</c:v>
                </c:pt>
                <c:pt idx="6">
                  <c:v>2032</c:v>
                </c:pt>
                <c:pt idx="9">
                  <c:v>2268</c:v>
                </c:pt>
                <c:pt idx="12">
                  <c:v>2622</c:v>
                </c:pt>
              </c:numCache>
            </c:numRef>
          </c:val>
          <c:extLst>
            <c:ext xmlns:c16="http://schemas.microsoft.com/office/drawing/2014/chart" uri="{C3380CC4-5D6E-409C-BE32-E72D297353CC}">
              <c16:uniqueId val="{00000006-E40E-4C74-A89C-634AEDBBDD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552</c:v>
                </c:pt>
                <c:pt idx="3">
                  <c:v>499</c:v>
                </c:pt>
                <c:pt idx="6">
                  <c:v>442</c:v>
                </c:pt>
                <c:pt idx="9">
                  <c:v>440</c:v>
                </c:pt>
                <c:pt idx="12">
                  <c:v>470</c:v>
                </c:pt>
              </c:numCache>
            </c:numRef>
          </c:val>
          <c:extLst>
            <c:ext xmlns:c16="http://schemas.microsoft.com/office/drawing/2014/chart" uri="{C3380CC4-5D6E-409C-BE32-E72D297353CC}">
              <c16:uniqueId val="{00000007-E40E-4C74-A89C-634AEDBBDD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3297</c:v>
                </c:pt>
                <c:pt idx="3">
                  <c:v>3473</c:v>
                </c:pt>
                <c:pt idx="6">
                  <c:v>3209</c:v>
                </c:pt>
                <c:pt idx="9">
                  <c:v>2989</c:v>
                </c:pt>
                <c:pt idx="12">
                  <c:v>1711</c:v>
                </c:pt>
              </c:numCache>
            </c:numRef>
          </c:val>
          <c:extLst>
            <c:ext xmlns:c16="http://schemas.microsoft.com/office/drawing/2014/chart" uri="{C3380CC4-5D6E-409C-BE32-E72D297353CC}">
              <c16:uniqueId val="{00000008-E40E-4C74-A89C-634AEDBBDD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1987</c:v>
                </c:pt>
                <c:pt idx="12">
                  <c:v>1979</c:v>
                </c:pt>
              </c:numCache>
            </c:numRef>
          </c:val>
          <c:extLst>
            <c:ext xmlns:c16="http://schemas.microsoft.com/office/drawing/2014/chart" uri="{C3380CC4-5D6E-409C-BE32-E72D297353CC}">
              <c16:uniqueId val="{00000009-E40E-4C74-A89C-634AEDBBDD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17532</c:v>
                </c:pt>
                <c:pt idx="3">
                  <c:v>18188</c:v>
                </c:pt>
                <c:pt idx="6">
                  <c:v>18113</c:v>
                </c:pt>
                <c:pt idx="9">
                  <c:v>18027</c:v>
                </c:pt>
                <c:pt idx="12">
                  <c:v>18839</c:v>
                </c:pt>
              </c:numCache>
            </c:numRef>
          </c:val>
          <c:extLst>
            <c:ext xmlns:c16="http://schemas.microsoft.com/office/drawing/2014/chart" uri="{C3380CC4-5D6E-409C-BE32-E72D297353CC}">
              <c16:uniqueId val="{0000000A-E40E-4C74-A89C-634AEDBBDD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2319</c:v>
                </c:pt>
                <c:pt idx="2">
                  <c:v>#N/A</c:v>
                </c:pt>
                <c:pt idx="3">
                  <c:v>#N/A</c:v>
                </c:pt>
                <c:pt idx="4">
                  <c:v>3498</c:v>
                </c:pt>
                <c:pt idx="5">
                  <c:v>#N/A</c:v>
                </c:pt>
                <c:pt idx="6">
                  <c:v>#N/A</c:v>
                </c:pt>
                <c:pt idx="7">
                  <c:v>3591</c:v>
                </c:pt>
                <c:pt idx="8">
                  <c:v>#N/A</c:v>
                </c:pt>
                <c:pt idx="9">
                  <c:v>#N/A</c:v>
                </c:pt>
                <c:pt idx="10">
                  <c:v>3936</c:v>
                </c:pt>
                <c:pt idx="11">
                  <c:v>#N/A</c:v>
                </c:pt>
                <c:pt idx="12">
                  <c:v>#N/A</c:v>
                </c:pt>
                <c:pt idx="13">
                  <c:v>4376</c:v>
                </c:pt>
                <c:pt idx="14">
                  <c:v>#N/A</c:v>
                </c:pt>
              </c:numCache>
            </c:numRef>
          </c:val>
          <c:smooth val="0"/>
          <c:extLst>
            <c:ext xmlns:c16="http://schemas.microsoft.com/office/drawing/2014/chart" uri="{C3380CC4-5D6E-409C-BE32-E72D297353CC}">
              <c16:uniqueId val="{0000000B-E40E-4C74-A89C-634AEDBBDD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1650</c:v>
                </c:pt>
                <c:pt idx="1">
                  <c:v>2180</c:v>
                </c:pt>
                <c:pt idx="2">
                  <c:v>2333</c:v>
                </c:pt>
              </c:numCache>
            </c:numRef>
          </c:val>
          <c:extLst>
            <c:ext xmlns:c16="http://schemas.microsoft.com/office/drawing/2014/chart" uri="{C3380CC4-5D6E-409C-BE32-E72D297353CC}">
              <c16:uniqueId val="{00000000-0F85-402B-8A5B-2BD9F1F33F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0F85-402B-8A5B-2BD9F1F33F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170</c:v>
                </c:pt>
                <c:pt idx="1">
                  <c:v>236</c:v>
                </c:pt>
                <c:pt idx="2">
                  <c:v>301</c:v>
                </c:pt>
              </c:numCache>
            </c:numRef>
          </c:val>
          <c:extLst>
            <c:ext xmlns:c16="http://schemas.microsoft.com/office/drawing/2014/chart" uri="{C3380CC4-5D6E-409C-BE32-E72D297353CC}">
              <c16:uniqueId val="{00000002-0F85-402B-8A5B-2BD9F1F33F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{8C732ECC-CE00-4A53-B5A5-8290EB961BDB}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CC7-40F7-902B-67C8CF24C9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{D2322214-1396-43B7-B623-E45221F9CA3F}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C7-40F7-902B-67C8CF24C9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{EE85028B-86AE-4721-9072-EBAB977E9469}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C7-40F7-902B-67C8CF24C9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{99FDFBF5-6B02-4E13-86BA-F32A834F9354}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C7-40F7-902B-67C8CF24C9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{FC3E32C7-56BF-4FD6-808F-EE140BC6196A}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C7-40F7-902B-67C8CF24C95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{70CB28BD-12EC-4EC9-B6D8-CD60123946FF}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CC7-40F7-902B-67C8CF24C95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{2808DE37-65D4-496F-9BBE-51D8262B2DD2}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CC7-40F7-902B-67C8CF24C95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{C9B48382-5DF2-49F7-8393-0F1A053E26B8}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CC7-40F7-902B-67C8CF24C95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{78921536-E0E2-4A5F-8507-48DF3565AFA3}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CC7-40F7-902B-67C8CF24C9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56.6</c:v>
                </c:pt>
                <c:pt idx="16">
                  <c:v>57.3</c:v>
                </c:pt>
                <c:pt idx="24">
                  <c:v>60.1</c:v>
                </c:pt>
                <c:pt idx="32">
                  <c:v>58.8</c:v>
                </c:pt>
              </c:numCache>
            </c:numRef>
          </c:xVal>
          <c:yVal>
            <c:numRef>
              <c:f>公会計指標分析・財政指標組合せ分析表!$BP$51:$DC$51</c:f>
              <c:numCache>
                <c:formatCode>#,##0.0;"▲ "#,##0.0</c:formatCode>
                <c:ptCount val="40"/>
                <c:pt idx="0">
                  <c:v>19.899999999999999</c:v>
                </c:pt>
                <c:pt idx="8">
                  <c:v>29.7</c:v>
                </c:pt>
                <c:pt idx="16">
                  <c:v>29.3</c:v>
                </c:pt>
                <c:pt idx="24">
                  <c:v>30.4</c:v>
                </c:pt>
                <c:pt idx="32">
                  <c:v>34.5</c:v>
                </c:pt>
              </c:numCache>
            </c:numRef>
          </c:yVal>
          <c:smooth val="0"/>
          <c:extLst>
            <c:ext xmlns:c16="http://schemas.microsoft.com/office/drawing/2014/chart" uri="{C3380CC4-5D6E-409C-BE32-E72D297353CC}">
              <c16:uniqueId val="{00000009-CCC7-40F7-902B-67C8CF24C9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{A6A28BFF-8A55-42D9-9C07-62B5074887F7}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CC7-40F7-902B-67C8CF24C9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{E400F1F9-04B1-42B5-BB5F-0192C1B1F763}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C7-40F7-902B-67C8CF24C9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{2FF86574-7DAA-4337-A5E3-432019A187EE}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C7-40F7-902B-67C8CF24C9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{75ED4C7B-FE03-471B-8B36-A0DE8614C28B}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C7-40F7-902B-67C8CF24C9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{0D9480E4-AACD-4CD3-9E85-E39C669D1114}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C7-40F7-902B-67C8CF24C95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{EFFD7D28-CD98-4BF7-983F-7AB0FA06FE08}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CC7-40F7-902B-67C8CF24C95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{7872D6AE-6BB2-408C-A4F0-1322D8D8A7B4}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CC7-40F7-902B-67C8CF24C95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{1264E252-F710-40BC-9158-D8FB5ABE47D5}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CC7-40F7-902B-67C8CF24C95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{8AA91ABD-70FF-4288-B9A4-9581584D93AD}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CC7-40F7-902B-67C8CF24C9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CCC7-40F7-902B-67C8CF24C95E}"/>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{A84D95DB-7BC5-40E9-A40A-4549217BFBEB}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E2-4CA4-AF1F-CB560A9902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{C1E4E6CD-0E45-4514-B627-44FA579CB4FF}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E2-4CA4-AF1F-CB560A9902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{FB22A887-4CFB-4FE1-B0CE-CA2D0ECB6D89}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E2-4CA4-AF1F-CB560A9902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{7AB1CBFE-9A74-4C9A-89F4-9459E53ACBD3}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E2-4CA4-AF1F-CB560A9902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{CDF27368-DFFC-4155-9434-4BA0A5FD71C6}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E2-4CA4-AF1F-CB560A99029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{5E969E06-0617-4763-B86E-7D8A22CA5E90}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E2-4CA4-AF1F-CB560A99029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{0E4732DE-4CAF-49C3-9CCC-7D03DF81B117}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E2-4CA4-AF1F-CB560A99029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{58250E87-1F4D-4161-A645-61AF958B5A19}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E2-4CA4-AF1F-CB560A99029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{9F9994FD-599D-41D8-A131-53F92C89C472}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E2-4CA4-AF1F-CB560A9902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c:v>
                </c:pt>
                <c:pt idx="16">
                  <c:v>6.3</c:v>
                </c:pt>
                <c:pt idx="24">
                  <c:v>6.5</c:v>
                </c:pt>
                <c:pt idx="32">
                  <c:v>6.6</c:v>
                </c:pt>
              </c:numCache>
            </c:numRef>
          </c:xVal>
          <c:yVal>
            <c:numRef>
              <c:f>公会計指標分析・財政指標組合せ分析表!$BP$73:$DC$73</c:f>
              <c:numCache>
                <c:formatCode>#,##0.0;"▲ "#,##0.0</c:formatCode>
                <c:ptCount val="40"/>
                <c:pt idx="0">
                  <c:v>19.899999999999999</c:v>
                </c:pt>
                <c:pt idx="8">
                  <c:v>29.7</c:v>
                </c:pt>
                <c:pt idx="16">
                  <c:v>29.3</c:v>
                </c:pt>
                <c:pt idx="24">
                  <c:v>30.4</c:v>
                </c:pt>
                <c:pt idx="32">
                  <c:v>34.5</c:v>
                </c:pt>
              </c:numCache>
            </c:numRef>
          </c:yVal>
          <c:smooth val="0"/>
          <c:extLst>
            <c:ext xmlns:c16="http://schemas.microsoft.com/office/drawing/2014/chart" uri="{C3380CC4-5D6E-409C-BE32-E72D297353CC}">
              <c16:uniqueId val="{00000009-6AE2-4CA4-AF1F-CB560A9902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2124696984114988E-4"/>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{557E1EE3-11BC-4EC0-A40A-07D2C164267F}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E2-4CA4-AF1F-CB560A9902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{72E8D900-E737-4E02-946D-A26CFF1D67E4}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E2-4CA4-AF1F-CB560A9902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{7768B880-681B-4161-A5E2-4D3C662A0650}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E2-4CA4-AF1F-CB560A9902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{64B4FC6C-5806-4DC3-9E0B-A4CAC77BF074}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E2-4CA4-AF1F-CB560A9902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{3FAB80C2-F6F1-4B24-872E-EC39EB2BD467}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E2-4CA4-AF1F-CB560A990297}"/>
                </c:ext>
              </c:extLst>
            </c:dLbl>
            <c:dLbl>
              <c:idx val="8"/>
              <c:layout>
                <c:manualLayout>
                  <c:x val="0"/>
                  <c:y val="-2.2124696984122963E-4"/>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{26FC8027-2FB6-4B97-BCF5-6AA68A195624}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E2-4CA4-AF1F-CB560A99029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{FB2E7027-23F8-42E6-9E55-F272CE99CA20}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E2-4CA4-AF1F-CB560A99029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{8FD5C6CF-F6C5-4F68-8222-9B1AD3EC8CCE}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E2-4CA4-AF1F-CB560A99029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{56D35C6D-267A-43EC-80B1-2F9F568B7E7E}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E2-4CA4-AF1F-CB560A9902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AE2-4CA4-AF1F-CB560A990297}"/>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本市の基幹産業は農業であり、また、新たな財源を確保することが出来ていない状況であるため、財政基盤が弱く、交付税に依存する状況が続いている。令和あ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年で若干の改善が見られたが、普通交付税における需要科目の増加により、令和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年度以降は悪化している。国の税収が伸びていることから、しばらくはこの状況は続くと思われる。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36</xdr:row>
      <xdr:rowOff>157843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955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123372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266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88900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266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58255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107043</xdr:rowOff>
    </xdr:from>
    <xdr:to>
      <xdr:col>23</xdr:col>
      <xdr:colOff>184150</xdr:colOff>
      <xdr:row>37</xdr:row>
      <xdr:rowOff>37193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28320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地方交付税およびその他交付金の一般財源収入が増えたことから大きく数値が下がったが、扶助費や人件費の伸び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年度は上昇した。これら義務的経費の伸び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は深刻な状況であり、来年度以降再度数値の上昇が予測される。長期的にも公債費の増や税収の減少など悪化する要因が見込まれ、歳出面において抜本的な改善を図る必要がある。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639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101177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6391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65</xdr:row>
      <xdr:rowOff>101177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3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65</xdr:row>
      <xdr:rowOff>93133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3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は下回っているが、連続して増加傾向にある。これは人口減少の要因もあるが、再任用職員・会計年度任用職員の人件費が増加していることも要因である。今後は定員の適正化等により、歳出削減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75603</xdr:rowOff>
    </xdr:from>
    <xdr:to>
      <xdr:col>23</xdr:col>
      <xdr:colOff>133350</xdr:colOff>
      <xdr:row>81</xdr:row>
      <xdr:rowOff>120718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63053"/>
          <a:ext cx="838200" cy="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41573</xdr:rowOff>
    </xdr:from>
    <xdr:to>
      <xdr:col>19</xdr:col>
      <xdr:colOff>133350</xdr:colOff>
      <xdr:row>81</xdr:row>
      <xdr:rowOff>75603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9023"/>
          <a:ext cx="8890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131559</xdr:rowOff>
    </xdr:from>
    <xdr:to>
      <xdr:col>15</xdr:col>
      <xdr:colOff>82550</xdr:colOff>
      <xdr:row>81</xdr:row>
      <xdr:rowOff>41573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47559"/>
          <a:ext cx="8890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55301</xdr:rowOff>
    </xdr:from>
    <xdr:to>
      <xdr:col>11</xdr:col>
      <xdr:colOff>31750</xdr:colOff>
      <xdr:row>80</xdr:row>
      <xdr:rowOff>131559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71301"/>
          <a:ext cx="889000" cy="7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69918</xdr:rowOff>
    </xdr:from>
    <xdr:to>
      <xdr:col>23</xdr:col>
      <xdr:colOff>184150</xdr:colOff>
      <xdr:row>82</xdr:row>
      <xdr:rowOff>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162645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24803</xdr:rowOff>
    </xdr:from>
    <xdr:to>
      <xdr:col>19</xdr:col>
      <xdr:colOff>184150</xdr:colOff>
      <xdr:row>81</xdr:row>
      <xdr:rowOff>126403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136580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81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162223</xdr:rowOff>
    </xdr:from>
    <xdr:to>
      <xdr:col>15</xdr:col>
      <xdr:colOff>133350</xdr:colOff>
      <xdr:row>81</xdr:row>
      <xdr:rowOff>92373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102550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80759</xdr:rowOff>
    </xdr:from>
    <xdr:to>
      <xdr:col>11</xdr:col>
      <xdr:colOff>82550</xdr:colOff>
      <xdr:row>81</xdr:row>
      <xdr:rowOff>10909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21086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6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4501</xdr:rowOff>
    </xdr:from>
    <xdr:to>
      <xdr:col>7</xdr:col>
      <xdr:colOff>31750</xdr:colOff>
      <xdr:row>80</xdr:row>
      <xdr:rowOff>106101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116278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8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人事院勧告に従って上下しており、類似団体の平均を若干上回る数値で推移している。ただ、千葉県内の他市と比較するとかなり低い水準となっている。今後も国の動向を注視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841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類似団体平均、千葉県平均をともに下回っているが、過去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年間で増加傾向が続いている。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これまで本市の定員管理は、目標を設定し職員数を着実に減らしてきた。その結果、現在の職員数はほぼ適正な規模となっているものと考えられる。現在の計画では、令和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人を基準として、現状の職員数を維持していくことを基本としている。一方で人口減少の影響が想定されることから、この数値は、今後も徐々に増加していくことが予想される。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60</xdr:row>
      <xdr:rowOff>158690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3305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132262</xdr:rowOff>
    </xdr:from>
    <xdr:to>
      <xdr:col>77</xdr:col>
      <xdr:colOff>44450</xdr:colOff>
      <xdr:row>60</xdr:row>
      <xdr:rowOff>146050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192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132262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104684</xdr:rowOff>
    </xdr:from>
    <xdr:to>
      <xdr:col>68</xdr:col>
      <xdr:colOff>152400</xdr:colOff>
      <xdr:row>60</xdr:row>
      <xdr:rowOff>108131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916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107890</xdr:rowOff>
    </xdr:from>
    <xdr:to>
      <xdr:col>81</xdr:col>
      <xdr:colOff>95250</xdr:colOff>
      <xdr:row>61</xdr:row>
      <xdr:rowOff>38040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124417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81462</xdr:rowOff>
    </xdr:from>
    <xdr:to>
      <xdr:col>73</xdr:col>
      <xdr:colOff>44450</xdr:colOff>
      <xdr:row>61</xdr:row>
      <xdr:rowOff>11612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21789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165661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年度より増加傾向が続いている。令和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年度は小中学校空調設備整備事業により、令和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はクリーンセンター基幹改良事業により増加しており、事業完了の令和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年度までは増加傾向が続く。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23585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8700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12095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39</xdr:row>
      <xdr:rowOff>160565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160565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令和元年度に増加に転じ、類似団体の平均を上回った。令和３年度は北総中央用水建設費負担金に関する債務負担行為の発生により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クリーンセンター基幹改良工事による大幅な借入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により、数値が上昇した。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年度も同工事が続くことから上昇することが予想される。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、臨時財政対策債の借入額が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減少することから減少が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予想され、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徐々に下がっていくと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34996</xdr:rowOff>
    </xdr:from>
    <xdr:to>
      <xdr:col>81</xdr:col>
      <xdr:colOff>44450</xdr:colOff>
      <xdr:row>16</xdr:row>
      <xdr:rowOff>89958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778196"/>
          <a:ext cx="8382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20250</xdr:rowOff>
    </xdr:from>
    <xdr:to>
      <xdr:col>77</xdr:col>
      <xdr:colOff>44450</xdr:colOff>
      <xdr:row>16</xdr:row>
      <xdr:rowOff>34996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2763450"/>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20250</xdr:rowOff>
    </xdr:from>
    <xdr:to>
      <xdr:col>72</xdr:col>
      <xdr:colOff>203200</xdr:colOff>
      <xdr:row>16</xdr:row>
      <xdr:rowOff>25612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76345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65687</xdr:rowOff>
    </xdr:from>
    <xdr:to>
      <xdr:col>68</xdr:col>
      <xdr:colOff>152400</xdr:colOff>
      <xdr:row>16</xdr:row>
      <xdr:rowOff>25612</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2637437"/>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39158</xdr:rowOff>
    </xdr:from>
    <xdr:to>
      <xdr:col>81</xdr:col>
      <xdr:colOff>95250</xdr:colOff>
      <xdr:row>16</xdr:row>
      <xdr:rowOff>140758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11235</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75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155646</xdr:rowOff>
    </xdr:from>
    <xdr:to>
      <xdr:col>77</xdr:col>
      <xdr:colOff>95250</xdr:colOff>
      <xdr:row>16</xdr:row>
      <xdr:rowOff>85796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7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70573</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8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140900</xdr:rowOff>
    </xdr:from>
    <xdr:to>
      <xdr:col>73</xdr:col>
      <xdr:colOff>44450</xdr:colOff>
      <xdr:row>16</xdr:row>
      <xdr:rowOff>71050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55827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7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146262</xdr:rowOff>
    </xdr:from>
    <xdr:to>
      <xdr:col>68</xdr:col>
      <xdr:colOff>203200</xdr:colOff>
      <xdr:row>16</xdr:row>
      <xdr:rowOff>76412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61189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14887</xdr:rowOff>
    </xdr:from>
    <xdr:to>
      <xdr:col>64</xdr:col>
      <xdr:colOff>152400</xdr:colOff>
      <xdr:row>15</xdr:row>
      <xdr:rowOff>116487</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5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126664</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3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類似団体と比べ高い傾向にある。令和元年度は職員給与等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増加したものの、市町村職員退職手当負担金が減少した事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により減少した。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年度は物件費の賃金として計上されていた分が上乗せされた為、増加となり、また令和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年度は、人件費自体は若干増加したが、分母である経常一般財源の金額が増加したため減少となっている。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再任用職員・会計年度任用職員人件費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り、今後もこの傾向は続くと思われる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8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2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物件費は類似団体よりも大きい水準が続いている。令和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年度に大きく減少しているのは、非常勤職員の賃金が会計年度任用職員人件費へ振り替わったことによる。令和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年度は物件費自体は若干の増加となったが、やはり分母である経常一般財源の金額の増加により数値としては減少している。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年度は光熱費及び燃料費の増加、電算関連経費の増加により増加となっている。この傾向は今後も続くと思われる。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36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19</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0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5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6350</xdr:rowOff>
    </xdr:from>
    <xdr:to>
      <xdr:col>82</xdr:col>
      <xdr:colOff>158750</xdr:colOff>
      <xdr:row>19</xdr:row>
      <xdr:rowOff>107950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31750</xdr:rowOff>
    </xdr:from>
    <xdr:to>
      <xdr:col>69</xdr:col>
      <xdr:colOff>142875</xdr:colOff>
      <xdr:row>19</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類似団体と比較して高い傾向にある。コロナ渦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減少傾向が見られたが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再度増加傾向にある。令和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年度は臨時特別給付金事業費の減少に伴うわずかな減少であり、今後は再度増加が続くと思われる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78994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42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78994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78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143002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143002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28194</xdr:rowOff>
    </xdr:from>
    <xdr:to>
      <xdr:col>20</xdr:col>
      <xdr:colOff>38100</xdr:colOff>
      <xdr:row>57</xdr:row>
      <xdr:rowOff>129794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114571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126492</xdr:rowOff>
    </xdr:from>
    <xdr:to>
      <xdr:col>15</xdr:col>
      <xdr:colOff>149225</xdr:colOff>
      <xdr:row>57</xdr:row>
      <xdr:rowOff>56642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92202</xdr:rowOff>
    </xdr:from>
    <xdr:to>
      <xdr:col>11</xdr:col>
      <xdr:colOff>60325</xdr:colOff>
      <xdr:row>58</xdr:row>
      <xdr:rowOff>22352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7129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維持補修費及び特別会計への繰出金が計上されている。令和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年度に減少したのは下水道事業が法適化したことが影響している。令和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年度はやはり分母である経常一般財源の金額の増加によって減少している。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年度は国民健康保険特別会計への繰出金の増加が要因である。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高齢化により後期高齢者医療特別会計及び介護保険特別会計への繰出金の増加が予想されることから、長期的に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82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86178</xdr:rowOff>
    </xdr:from>
    <xdr:to>
      <xdr:col>73</xdr:col>
      <xdr:colOff>180975</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58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35378</xdr:rowOff>
    </xdr:from>
    <xdr:to>
      <xdr:col>74</xdr:col>
      <xdr:colOff>31750</xdr:colOff>
      <xdr:row>57</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49184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類似団体平均とほぼ同水準で推移しているが、類似団体平均が増加傾向にあることから、差が開きつつある。令和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年度は下水道事業が法適化したことから、数値が増加したが、令和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年度は分母である経常一般財源の金額が増加したため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年度は公営企業及び一部事務組合への負担金が一時的に減少したことから、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。一部事務組合や公営企業会計への負担金の影響を大きく受ける数値であり、当市の都合だけで減少させることは難しいが、削減に努めていきたい。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109855</xdr:rowOff>
    </xdr:from>
    <xdr:to>
      <xdr:col>82</xdr:col>
      <xdr:colOff>107950</xdr:colOff>
      <xdr:row>37</xdr:row>
      <xdr:rowOff>121285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535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121285</xdr:rowOff>
    </xdr:from>
    <xdr:to>
      <xdr:col>78</xdr:col>
      <xdr:colOff>69850</xdr:colOff>
      <xdr:row>37</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64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86995</xdr:rowOff>
    </xdr:from>
    <xdr:to>
      <xdr:col>73</xdr:col>
      <xdr:colOff>180975</xdr:colOff>
      <xdr:row>37</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306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86995</xdr:rowOff>
    </xdr:from>
    <xdr:to>
      <xdr:col>69</xdr:col>
      <xdr:colOff>92075</xdr:colOff>
      <xdr:row>37</xdr:row>
      <xdr:rowOff>86995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30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59055</xdr:rowOff>
    </xdr:from>
    <xdr:to>
      <xdr:col>82</xdr:col>
      <xdr:colOff>158750</xdr:colOff>
      <xdr:row>37</xdr:row>
      <xdr:rowOff>160655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75582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70485</xdr:rowOff>
    </xdr:from>
    <xdr:to>
      <xdr:col>78</xdr:col>
      <xdr:colOff>120650</xdr:colOff>
      <xdr:row>38</xdr:row>
      <xdr:rowOff>635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10812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99060</xdr:rowOff>
    </xdr:from>
    <xdr:to>
      <xdr:col>74</xdr:col>
      <xdr:colOff>31750</xdr:colOff>
      <xdr:row>38</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21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36195</xdr:rowOff>
    </xdr:from>
    <xdr:to>
      <xdr:col>69</xdr:col>
      <xdr:colOff>142875</xdr:colOff>
      <xdr:row>37</xdr:row>
      <xdr:rowOff>137795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公債費は類似団体と比較して低い傾向にある。令和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年度は公債費自体も減少しているが、令和元年度よりは大きい金額となっている。分母である経常一般財源の金額の増加により大きく減少した。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年度は令和元年度台風災害による災害復旧事業債の償還が開始されたことから増加となった。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80735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585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61685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585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74</xdr:row>
      <xdr:rowOff>61685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651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135165</xdr:rowOff>
    </xdr:from>
    <xdr:to>
      <xdr:col>11</xdr:col>
      <xdr:colOff>9525</xdr:colOff>
      <xdr:row>74</xdr:row>
      <xdr:rowOff>7257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651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135363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29935</xdr:rowOff>
    </xdr:from>
    <xdr:to>
      <xdr:col>24</xdr:col>
      <xdr:colOff>76200</xdr:colOff>
      <xdr:row>73</xdr:row>
      <xdr:rowOff>131535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46462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xdr:rowOff>
    </xdr:from>
    <xdr:to>
      <xdr:col>15</xdr:col>
      <xdr:colOff>149225</xdr:colOff>
      <xdr:row>74</xdr:row>
      <xdr:rowOff>112485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122662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84365</xdr:rowOff>
    </xdr:from>
    <xdr:to>
      <xdr:col>11</xdr:col>
      <xdr:colOff>60325</xdr:colOff>
      <xdr:row>74</xdr:row>
      <xdr:rowOff>14515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127907</xdr:rowOff>
    </xdr:from>
    <xdr:to>
      <xdr:col>6</xdr:col>
      <xdr:colOff>171450</xdr:colOff>
      <xdr:row>74</xdr:row>
      <xdr:rowOff>58057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68234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令和元年度をピークに減少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傾向が続いて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人件費、物件費及び繰出金の増加の影響により状況が変わってきている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。類似団体等との差は開きつつある。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80</xdr:row>
      <xdr:rowOff>50800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686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80</xdr:row>
      <xdr:rowOff>5080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6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xdr:rowOff>
    </xdr:from>
    <xdr:to>
      <xdr:col>73</xdr:col>
      <xdr:colOff>180975</xdr:colOff>
      <xdr:row>80</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721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80</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751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80027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125730</xdr:rowOff>
    </xdr:from>
    <xdr:to>
      <xdr:col>74</xdr:col>
      <xdr:colOff>31750</xdr:colOff>
      <xdr:row>80</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5751</xdr:rowOff>
    </xdr:from>
    <xdr:to>
      <xdr:col>29</xdr:col>
      <xdr:colOff>127000</xdr:colOff>
      <xdr:row>18</xdr:row>
      <xdr:rowOff>24679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9476"/>
          <a:ext cx="6477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24679</xdr:rowOff>
    </xdr:from>
    <xdr:to>
      <xdr:col>26</xdr:col>
      <xdr:colOff>50800</xdr:colOff>
      <xdr:row>18</xdr:row>
      <xdr:rowOff>55951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58404"/>
          <a:ext cx="6985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55951</xdr:rowOff>
    </xdr:from>
    <xdr:to>
      <xdr:col>22</xdr:col>
      <xdr:colOff>114300</xdr:colOff>
      <xdr:row>18</xdr:row>
      <xdr:rowOff>87102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89676"/>
          <a:ext cx="698500" cy="3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87102</xdr:rowOff>
    </xdr:from>
    <xdr:to>
      <xdr:col>18</xdr:col>
      <xdr:colOff>177800</xdr:colOff>
      <xdr:row>18</xdr:row>
      <xdr:rowOff>155606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20827"/>
          <a:ext cx="6985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126401</xdr:rowOff>
    </xdr:from>
    <xdr:to>
      <xdr:col>29</xdr:col>
      <xdr:colOff>177800</xdr:colOff>
      <xdr:row>18</xdr:row>
      <xdr:rowOff>56551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98478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145329</xdr:rowOff>
    </xdr:from>
    <xdr:to>
      <xdr:col>26</xdr:col>
      <xdr:colOff>101600</xdr:colOff>
      <xdr:row>18</xdr:row>
      <xdr:rowOff>75479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60256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9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5151</xdr:rowOff>
    </xdr:from>
    <xdr:to>
      <xdr:col>22</xdr:col>
      <xdr:colOff>165100</xdr:colOff>
      <xdr:row>18</xdr:row>
      <xdr:rowOff>106751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91528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36302</xdr:rowOff>
    </xdr:from>
    <xdr:to>
      <xdr:col>19</xdr:col>
      <xdr:colOff>38100</xdr:colOff>
      <xdr:row>18</xdr:row>
      <xdr:rowOff>137902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122679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104805</xdr:rowOff>
    </xdr:from>
    <xdr:to>
      <xdr:col>15</xdr:col>
      <xdr:colOff>101600</xdr:colOff>
      <xdr:row>19</xdr:row>
      <xdr:rowOff>34955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38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19733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2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83044</xdr:rowOff>
    </xdr:from>
    <xdr:to>
      <xdr:col>29</xdr:col>
      <xdr:colOff>127000</xdr:colOff>
      <xdr:row>37</xdr:row>
      <xdr:rowOff>85591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07744"/>
          <a:ext cx="6477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80627</xdr:rowOff>
    </xdr:from>
    <xdr:to>
      <xdr:col>26</xdr:col>
      <xdr:colOff>50800</xdr:colOff>
      <xdr:row>37</xdr:row>
      <xdr:rowOff>83044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05327"/>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80627</xdr:rowOff>
    </xdr:from>
    <xdr:to>
      <xdr:col>22</xdr:col>
      <xdr:colOff>114300</xdr:colOff>
      <xdr:row>37</xdr:row>
      <xdr:rowOff>139050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5327"/>
          <a:ext cx="698500" cy="5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139050</xdr:rowOff>
    </xdr:from>
    <xdr:to>
      <xdr:col>18</xdr:col>
      <xdr:colOff>177800</xdr:colOff>
      <xdr:row>37</xdr:row>
      <xdr:rowOff>169585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63750"/>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141571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34791</xdr:rowOff>
    </xdr:from>
    <xdr:to>
      <xdr:col>29</xdr:col>
      <xdr:colOff>177800</xdr:colOff>
      <xdr:row>37</xdr:row>
      <xdr:rowOff>136391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32244</xdr:rowOff>
    </xdr:from>
    <xdr:to>
      <xdr:col>26</xdr:col>
      <xdr:colOff>101600</xdr:colOff>
      <xdr:row>37</xdr:row>
      <xdr:rowOff>133844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118621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29827</xdr:rowOff>
    </xdr:from>
    <xdr:to>
      <xdr:col>22</xdr:col>
      <xdr:colOff>165100</xdr:colOff>
      <xdr:row>37</xdr:row>
      <xdr:rowOff>131427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116204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88250</xdr:rowOff>
    </xdr:from>
    <xdr:to>
      <xdr:col>19</xdr:col>
      <xdr:colOff>38100</xdr:colOff>
      <xdr:row>37</xdr:row>
      <xdr:rowOff>189850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174627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118785</xdr:rowOff>
    </xdr:from>
    <xdr:to>
      <xdr:col>15</xdr:col>
      <xdr:colOff>101600</xdr:colOff>
      <xdr:row>37</xdr:row>
      <xdr:rowOff>220385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4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205162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133159</xdr:rowOff>
    </xdr:from>
    <xdr:to>
      <xdr:col>24</xdr:col>
      <xdr:colOff>63500</xdr:colOff>
      <xdr:row>36</xdr:row>
      <xdr:rowOff>153251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5359"/>
          <a:ext cx="8382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153251</xdr:rowOff>
    </xdr:from>
    <xdr:to>
      <xdr:col>19</xdr:col>
      <xdr:colOff>177800</xdr:colOff>
      <xdr:row>37</xdr:row>
      <xdr:rowOff>7734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5451"/>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7734</xdr:rowOff>
    </xdr:from>
    <xdr:to>
      <xdr:col>15</xdr:col>
      <xdr:colOff>50800</xdr:colOff>
      <xdr:row>37</xdr:row>
      <xdr:rowOff>60096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1384"/>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58738</xdr:rowOff>
    </xdr:from>
    <xdr:to>
      <xdr:col>10</xdr:col>
      <xdr:colOff>114300</xdr:colOff>
      <xdr:row>37</xdr:row>
      <xdr:rowOff>60096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238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82359</xdr:rowOff>
    </xdr:from>
    <xdr:to>
      <xdr:col>24</xdr:col>
      <xdr:colOff>114300</xdr:colOff>
      <xdr:row>37</xdr:row>
      <xdr:rowOff>12509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60786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102451</xdr:rowOff>
    </xdr:from>
    <xdr:to>
      <xdr:col>20</xdr:col>
      <xdr:colOff>38100</xdr:colOff>
      <xdr:row>37</xdr:row>
      <xdr:rowOff>32601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23728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128384</xdr:rowOff>
    </xdr:from>
    <xdr:to>
      <xdr:col>15</xdr:col>
      <xdr:colOff>101600</xdr:colOff>
      <xdr:row>37</xdr:row>
      <xdr:rowOff>58534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49661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9296</xdr:rowOff>
    </xdr:from>
    <xdr:to>
      <xdr:col>10</xdr:col>
      <xdr:colOff>165100</xdr:colOff>
      <xdr:row>37</xdr:row>
      <xdr:rowOff>110896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102023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7938</xdr:rowOff>
    </xdr:from>
    <xdr:to>
      <xdr:col>6</xdr:col>
      <xdr:colOff>38100</xdr:colOff>
      <xdr:row>37</xdr:row>
      <xdr:rowOff>109538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100665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106847</xdr:rowOff>
    </xdr:from>
    <xdr:to>
      <xdr:col>24</xdr:col>
      <xdr:colOff>63500</xdr:colOff>
      <xdr:row>58</xdr:row>
      <xdr:rowOff>4091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79497"/>
          <a:ext cx="8382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4091</xdr:rowOff>
    </xdr:from>
    <xdr:to>
      <xdr:col>19</xdr:col>
      <xdr:colOff>177800</xdr:colOff>
      <xdr:row>58</xdr:row>
      <xdr:rowOff>40781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819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40781</xdr:rowOff>
    </xdr:from>
    <xdr:to>
      <xdr:col>15</xdr:col>
      <xdr:colOff>50800</xdr:colOff>
      <xdr:row>58</xdr:row>
      <xdr:rowOff>137447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4881"/>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137447</xdr:rowOff>
    </xdr:from>
    <xdr:to>
      <xdr:col>10</xdr:col>
      <xdr:colOff>114300</xdr:colOff>
      <xdr:row>59</xdr:row>
      <xdr:rowOff>77880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1547"/>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56047</xdr:rowOff>
    </xdr:from>
    <xdr:to>
      <xdr:col>24</xdr:col>
      <xdr:colOff>114300</xdr:colOff>
      <xdr:row>57</xdr:row>
      <xdr:rowOff>157647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142424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124741</xdr:rowOff>
    </xdr:from>
    <xdr:to>
      <xdr:col>20</xdr:col>
      <xdr:colOff>38100</xdr:colOff>
      <xdr:row>58</xdr:row>
      <xdr:rowOff>54891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46018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161431</xdr:rowOff>
    </xdr:from>
    <xdr:to>
      <xdr:col>15</xdr:col>
      <xdr:colOff>101600</xdr:colOff>
      <xdr:row>58</xdr:row>
      <xdr:rowOff>91581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82708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86647</xdr:rowOff>
    </xdr:from>
    <xdr:to>
      <xdr:col>10</xdr:col>
      <xdr:colOff>165100</xdr:colOff>
      <xdr:row>59</xdr:row>
      <xdr:rowOff>16797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27080</xdr:rowOff>
    </xdr:from>
    <xdr:to>
      <xdr:col>6</xdr:col>
      <xdr:colOff>38100</xdr:colOff>
      <xdr:row>59</xdr:row>
      <xdr:rowOff>128680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119807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3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68148</xdr:rowOff>
    </xdr:from>
    <xdr:to>
      <xdr:col>24</xdr:col>
      <xdr:colOff>63500</xdr:colOff>
      <xdr:row>78</xdr:row>
      <xdr:rowOff>74504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41248"/>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68148</xdr:rowOff>
    </xdr:from>
    <xdr:to>
      <xdr:col>19</xdr:col>
      <xdr:colOff>177800</xdr:colOff>
      <xdr:row>78</xdr:row>
      <xdr:rowOff>68331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124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58181</xdr:rowOff>
    </xdr:from>
    <xdr:to>
      <xdr:col>15</xdr:col>
      <xdr:colOff>50800</xdr:colOff>
      <xdr:row>78</xdr:row>
      <xdr:rowOff>68331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128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32486</xdr:rowOff>
    </xdr:from>
    <xdr:to>
      <xdr:col>10</xdr:col>
      <xdr:colOff>114300</xdr:colOff>
      <xdr:row>78</xdr:row>
      <xdr:rowOff>58181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05586"/>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23704</xdr:rowOff>
    </xdr:from>
    <xdr:to>
      <xdr:col>24</xdr:col>
      <xdr:colOff>114300</xdr:colOff>
      <xdr:row>78</xdr:row>
      <xdr:rowOff>125304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110081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17348</xdr:rowOff>
    </xdr:from>
    <xdr:to>
      <xdr:col>20</xdr:col>
      <xdr:colOff>38100</xdr:colOff>
      <xdr:row>78</xdr:row>
      <xdr:rowOff>118948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110075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17531</xdr:rowOff>
    </xdr:from>
    <xdr:to>
      <xdr:col>15</xdr:col>
      <xdr:colOff>101600</xdr:colOff>
      <xdr:row>78</xdr:row>
      <xdr:rowOff>119131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110258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7381</xdr:rowOff>
    </xdr:from>
    <xdr:to>
      <xdr:col>10</xdr:col>
      <xdr:colOff>165100</xdr:colOff>
      <xdr:row>78</xdr:row>
      <xdr:rowOff>108981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100108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153136</xdr:rowOff>
    </xdr:from>
    <xdr:to>
      <xdr:col>6</xdr:col>
      <xdr:colOff>38100</xdr:colOff>
      <xdr:row>78</xdr:row>
      <xdr:rowOff>83286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74413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80373</xdr:rowOff>
    </xdr:from>
    <xdr:to>
      <xdr:col>24</xdr:col>
      <xdr:colOff>63500</xdr:colOff>
      <xdr:row>97</xdr:row>
      <xdr:rowOff>25324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39573"/>
          <a:ext cx="838200" cy="11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80373</xdr:rowOff>
    </xdr:from>
    <xdr:to>
      <xdr:col>19</xdr:col>
      <xdr:colOff>177800</xdr:colOff>
      <xdr:row>98</xdr:row>
      <xdr:rowOff>12903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39573"/>
          <a:ext cx="889000" cy="27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12903</xdr:rowOff>
    </xdr:from>
    <xdr:to>
      <xdr:col>15</xdr:col>
      <xdr:colOff>50800</xdr:colOff>
      <xdr:row>98</xdr:row>
      <xdr:rowOff>14536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1500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14536</xdr:rowOff>
    </xdr:from>
    <xdr:to>
      <xdr:col>10</xdr:col>
      <xdr:colOff>114300</xdr:colOff>
      <xdr:row>98</xdr:row>
      <xdr:rowOff>62128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6636"/>
          <a:ext cx="889000" cy="4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145974</xdr:rowOff>
    </xdr:from>
    <xdr:to>
      <xdr:col>24</xdr:col>
      <xdr:colOff>114300</xdr:colOff>
      <xdr:row>97</xdr:row>
      <xdr:rowOff>76124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124401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29573</xdr:rowOff>
    </xdr:from>
    <xdr:to>
      <xdr:col>20</xdr:col>
      <xdr:colOff>38100</xdr:colOff>
      <xdr:row>96</xdr:row>
      <xdr:rowOff>131173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122300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8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133553</xdr:rowOff>
    </xdr:from>
    <xdr:to>
      <xdr:col>15</xdr:col>
      <xdr:colOff>101600</xdr:colOff>
      <xdr:row>98</xdr:row>
      <xdr:rowOff>63703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54830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135186</xdr:rowOff>
    </xdr:from>
    <xdr:to>
      <xdr:col>10</xdr:col>
      <xdr:colOff>165100</xdr:colOff>
      <xdr:row>98</xdr:row>
      <xdr:rowOff>65336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56463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11328</xdr:rowOff>
    </xdr:from>
    <xdr:to>
      <xdr:col>6</xdr:col>
      <xdr:colOff>38100</xdr:colOff>
      <xdr:row>98</xdr:row>
      <xdr:rowOff>112928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104055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78740</xdr:rowOff>
    </xdr:from>
    <xdr:to>
      <xdr:col>55</xdr:col>
      <xdr:colOff>0</xdr:colOff>
      <xdr:row>38</xdr:row>
      <xdr:rowOff>123502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93840"/>
          <a:ext cx="8382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123186</xdr:rowOff>
    </xdr:from>
    <xdr:to>
      <xdr:col>50</xdr:col>
      <xdr:colOff>114300</xdr:colOff>
      <xdr:row>38</xdr:row>
      <xdr:rowOff>78740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38136"/>
          <a:ext cx="889000" cy="115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123186</xdr:rowOff>
    </xdr:from>
    <xdr:to>
      <xdr:col>45</xdr:col>
      <xdr:colOff>177800</xdr:colOff>
      <xdr:row>39</xdr:row>
      <xdr:rowOff>82790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38136"/>
          <a:ext cx="889000" cy="1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82790</xdr:rowOff>
    </xdr:from>
    <xdr:to>
      <xdr:col>41</xdr:col>
      <xdr:colOff>50800</xdr:colOff>
      <xdr:row>39</xdr:row>
      <xdr:rowOff>102133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69340"/>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72702</xdr:rowOff>
    </xdr:from>
    <xdr:to>
      <xdr:col>55</xdr:col>
      <xdr:colOff>50800</xdr:colOff>
      <xdr:row>39</xdr:row>
      <xdr:rowOff>2852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159079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27940</xdr:rowOff>
    </xdr:from>
    <xdr:to>
      <xdr:col>50</xdr:col>
      <xdr:colOff>165100</xdr:colOff>
      <xdr:row>38</xdr:row>
      <xdr:rowOff>129540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120667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72386</xdr:rowOff>
    </xdr:from>
    <xdr:to>
      <xdr:col>46</xdr:col>
      <xdr:colOff>38100</xdr:colOff>
      <xdr:row>32</xdr:row>
      <xdr:rowOff>2536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165113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31990</xdr:rowOff>
    </xdr:from>
    <xdr:to>
      <xdr:col>41</xdr:col>
      <xdr:colOff>101600</xdr:colOff>
      <xdr:row>39</xdr:row>
      <xdr:rowOff>133590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124717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51333</xdr:rowOff>
    </xdr:from>
    <xdr:to>
      <xdr:col>36</xdr:col>
      <xdr:colOff>165100</xdr:colOff>
      <xdr:row>39</xdr:row>
      <xdr:rowOff>152933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144060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83033</xdr:rowOff>
    </xdr:from>
    <xdr:to>
      <xdr:col>55</xdr:col>
      <xdr:colOff>0</xdr:colOff>
      <xdr:row>59</xdr:row>
      <xdr:rowOff>75933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55683"/>
          <a:ext cx="838200" cy="3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18072</xdr:rowOff>
    </xdr:from>
    <xdr:to>
      <xdr:col>50</xdr:col>
      <xdr:colOff>114300</xdr:colOff>
      <xdr:row>59</xdr:row>
      <xdr:rowOff>75933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133622"/>
          <a:ext cx="889000" cy="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164376</xdr:rowOff>
    </xdr:from>
    <xdr:to>
      <xdr:col>45</xdr:col>
      <xdr:colOff>177800</xdr:colOff>
      <xdr:row>59</xdr:row>
      <xdr:rowOff>18072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1084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152400</xdr:rowOff>
    </xdr:from>
    <xdr:to>
      <xdr:col>41</xdr:col>
      <xdr:colOff>50800</xdr:colOff>
      <xdr:row>58</xdr:row>
      <xdr:rowOff>164376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96500"/>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32233</xdr:rowOff>
    </xdr:from>
    <xdr:to>
      <xdr:col>55</xdr:col>
      <xdr:colOff>50800</xdr:colOff>
      <xdr:row>57</xdr:row>
      <xdr:rowOff>133833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10660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25133</xdr:rowOff>
    </xdr:from>
    <xdr:to>
      <xdr:col>50</xdr:col>
      <xdr:colOff>165100</xdr:colOff>
      <xdr:row>59</xdr:row>
      <xdr:rowOff>126733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1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117860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2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138722</xdr:rowOff>
    </xdr:from>
    <xdr:to>
      <xdr:col>46</xdr:col>
      <xdr:colOff>38100</xdr:colOff>
      <xdr:row>59</xdr:row>
      <xdr:rowOff>68872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59999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113576</xdr:rowOff>
    </xdr:from>
    <xdr:to>
      <xdr:col>41</xdr:col>
      <xdr:colOff>101600</xdr:colOff>
      <xdr:row>59</xdr:row>
      <xdr:rowOff>43726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34853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1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101600</xdr:rowOff>
    </xdr:from>
    <xdr:to>
      <xdr:col>36</xdr:col>
      <xdr:colOff>165100</xdr:colOff>
      <xdr:row>59</xdr:row>
      <xdr:rowOff>31750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22877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24295</xdr:rowOff>
    </xdr:from>
    <xdr:to>
      <xdr:col>55</xdr:col>
      <xdr:colOff>0</xdr:colOff>
      <xdr:row>79</xdr:row>
      <xdr:rowOff>39370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68845"/>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166154</xdr:rowOff>
    </xdr:from>
    <xdr:to>
      <xdr:col>50</xdr:col>
      <xdr:colOff>114300</xdr:colOff>
      <xdr:row>79</xdr:row>
      <xdr:rowOff>24295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39254"/>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166154</xdr:rowOff>
    </xdr:from>
    <xdr:to>
      <xdr:col>45</xdr:col>
      <xdr:colOff>177800</xdr:colOff>
      <xdr:row>79</xdr:row>
      <xdr:rowOff>34353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39254"/>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15418</xdr:rowOff>
    </xdr:from>
    <xdr:to>
      <xdr:col>41</xdr:col>
      <xdr:colOff>50800</xdr:colOff>
      <xdr:row>79</xdr:row>
      <xdr:rowOff>34353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88518"/>
          <a:ext cx="889000" cy="1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160020</xdr:rowOff>
    </xdr:from>
    <xdr:to>
      <xdr:col>55</xdr:col>
      <xdr:colOff>50800</xdr:colOff>
      <xdr:row>79</xdr:row>
      <xdr:rowOff>90170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74947</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144945</xdr:rowOff>
    </xdr:from>
    <xdr:to>
      <xdr:col>50</xdr:col>
      <xdr:colOff>165100</xdr:colOff>
      <xdr:row>79</xdr:row>
      <xdr:rowOff>75095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66222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115354</xdr:rowOff>
    </xdr:from>
    <xdr:to>
      <xdr:col>46</xdr:col>
      <xdr:colOff>38100</xdr:colOff>
      <xdr:row>79</xdr:row>
      <xdr:rowOff>45504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36631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155003</xdr:rowOff>
    </xdr:from>
    <xdr:to>
      <xdr:col>41</xdr:col>
      <xdr:colOff>101600</xdr:colOff>
      <xdr:row>79</xdr:row>
      <xdr:rowOff>85153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76280</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136068</xdr:rowOff>
    </xdr:from>
    <xdr:to>
      <xdr:col>36</xdr:col>
      <xdr:colOff>165100</xdr:colOff>
      <xdr:row>78</xdr:row>
      <xdr:rowOff>66218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57345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100022</xdr:rowOff>
    </xdr:from>
    <xdr:to>
      <xdr:col>55</xdr:col>
      <xdr:colOff>0</xdr:colOff>
      <xdr:row>97</xdr:row>
      <xdr:rowOff>36013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216322"/>
          <a:ext cx="838200" cy="4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36013</xdr:rowOff>
    </xdr:from>
    <xdr:to>
      <xdr:col>50</xdr:col>
      <xdr:colOff>114300</xdr:colOff>
      <xdr:row>97</xdr:row>
      <xdr:rowOff>92853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666663"/>
          <a:ext cx="889000" cy="5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110080</xdr:rowOff>
    </xdr:from>
    <xdr:to>
      <xdr:col>45</xdr:col>
      <xdr:colOff>177800</xdr:colOff>
      <xdr:row>97</xdr:row>
      <xdr:rowOff>92853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569280"/>
          <a:ext cx="889000" cy="1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110080</xdr:rowOff>
    </xdr:from>
    <xdr:to>
      <xdr:col>41</xdr:col>
      <xdr:colOff>50800</xdr:colOff>
      <xdr:row>97</xdr:row>
      <xdr:rowOff>142722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569280"/>
          <a:ext cx="889000" cy="20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49222</xdr:rowOff>
    </xdr:from>
    <xdr:to>
      <xdr:col>55</xdr:col>
      <xdr:colOff>50800</xdr:colOff>
      <xdr:row>94</xdr:row>
      <xdr:rowOff>150822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1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72099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01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156663</xdr:rowOff>
    </xdr:from>
    <xdr:to>
      <xdr:col>50</xdr:col>
      <xdr:colOff>165100</xdr:colOff>
      <xdr:row>97</xdr:row>
      <xdr:rowOff>86813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77940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42053</xdr:rowOff>
    </xdr:from>
    <xdr:to>
      <xdr:col>46</xdr:col>
      <xdr:colOff>38100</xdr:colOff>
      <xdr:row>97</xdr:row>
      <xdr:rowOff>143653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134780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59280</xdr:rowOff>
    </xdr:from>
    <xdr:to>
      <xdr:col>41</xdr:col>
      <xdr:colOff>101600</xdr:colOff>
      <xdr:row>96</xdr:row>
      <xdr:rowOff>160880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152007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6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91922</xdr:rowOff>
    </xdr:from>
    <xdr:to>
      <xdr:col>36</xdr:col>
      <xdr:colOff>165100</xdr:colOff>
      <xdr:row>98</xdr:row>
      <xdr:rowOff>22072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13199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1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29191</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15741"/>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5112</xdr:rowOff>
    </xdr:from>
    <xdr:to>
      <xdr:col>76</xdr:col>
      <xdr:colOff>114300</xdr:colOff>
      <xdr:row>39</xdr:row>
      <xdr:rowOff>29191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91662"/>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5112</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91662"/>
          <a:ext cx="889000" cy="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149841</xdr:rowOff>
    </xdr:from>
    <xdr:to>
      <xdr:col>76</xdr:col>
      <xdr:colOff>165100</xdr:colOff>
      <xdr:row>39</xdr:row>
      <xdr:rowOff>79991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71118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5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125762</xdr:rowOff>
    </xdr:from>
    <xdr:to>
      <xdr:col>72</xdr:col>
      <xdr:colOff>38100</xdr:colOff>
      <xdr:row>39</xdr:row>
      <xdr:rowOff>55912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47039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3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135781</xdr:rowOff>
    </xdr:from>
    <xdr:to>
      <xdr:col>85</xdr:col>
      <xdr:colOff>127000</xdr:colOff>
      <xdr:row>78</xdr:row>
      <xdr:rowOff>138475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508881"/>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120236</xdr:rowOff>
    </xdr:from>
    <xdr:to>
      <xdr:col>81</xdr:col>
      <xdr:colOff>50800</xdr:colOff>
      <xdr:row>78</xdr:row>
      <xdr:rowOff>138475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493336"/>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120236</xdr:rowOff>
    </xdr:from>
    <xdr:to>
      <xdr:col>76</xdr:col>
      <xdr:colOff>114300</xdr:colOff>
      <xdr:row>78</xdr:row>
      <xdr:rowOff>157465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49333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157465</xdr:rowOff>
    </xdr:from>
    <xdr:to>
      <xdr:col>71</xdr:col>
      <xdr:colOff>177800</xdr:colOff>
      <xdr:row>78</xdr:row>
      <xdr:rowOff>160159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530565"/>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84981</xdr:rowOff>
    </xdr:from>
    <xdr:to>
      <xdr:col>85</xdr:col>
      <xdr:colOff>177800</xdr:colOff>
      <xdr:row>79</xdr:row>
      <xdr:rowOff>15131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4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171358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3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87675</xdr:rowOff>
    </xdr:from>
    <xdr:to>
      <xdr:col>81</xdr:col>
      <xdr:colOff>101600</xdr:colOff>
      <xdr:row>79</xdr:row>
      <xdr:rowOff>17825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8952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5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69436</xdr:rowOff>
    </xdr:from>
    <xdr:to>
      <xdr:col>76</xdr:col>
      <xdr:colOff>165100</xdr:colOff>
      <xdr:row>78</xdr:row>
      <xdr:rowOff>171036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4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162163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5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106665</xdr:rowOff>
    </xdr:from>
    <xdr:to>
      <xdr:col>72</xdr:col>
      <xdr:colOff>38100</xdr:colOff>
      <xdr:row>79</xdr:row>
      <xdr:rowOff>36815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4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27942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5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109359</xdr:rowOff>
    </xdr:from>
    <xdr:to>
      <xdr:col>67</xdr:col>
      <xdr:colOff>101600</xdr:colOff>
      <xdr:row>79</xdr:row>
      <xdr:rowOff>39509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4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30636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5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4941</xdr:rowOff>
    </xdr:from>
    <xdr:to>
      <xdr:col>85</xdr:col>
      <xdr:colOff>127000</xdr:colOff>
      <xdr:row>99</xdr:row>
      <xdr:rowOff>6865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978491"/>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4941</xdr:rowOff>
    </xdr:from>
    <xdr:to>
      <xdr:col>81</xdr:col>
      <xdr:colOff>50800</xdr:colOff>
      <xdr:row>99</xdr:row>
      <xdr:rowOff>23495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978491"/>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14294</xdr:rowOff>
    </xdr:from>
    <xdr:to>
      <xdr:col>76</xdr:col>
      <xdr:colOff>114300</xdr:colOff>
      <xdr:row>99</xdr:row>
      <xdr:rowOff>23495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98784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14294</xdr:rowOff>
    </xdr:from>
    <xdr:to>
      <xdr:col>71</xdr:col>
      <xdr:colOff>177800</xdr:colOff>
      <xdr:row>99</xdr:row>
      <xdr:rowOff>31629</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987844"/>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127515</xdr:rowOff>
    </xdr:from>
    <xdr:to>
      <xdr:col>85</xdr:col>
      <xdr:colOff>177800</xdr:colOff>
      <xdr:row>99</xdr:row>
      <xdr:rowOff>57665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9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42442</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4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125591</xdr:rowOff>
    </xdr:from>
    <xdr:to>
      <xdr:col>81</xdr:col>
      <xdr:colOff>101600</xdr:colOff>
      <xdr:row>99</xdr:row>
      <xdr:rowOff>55741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9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46868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70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144145</xdr:rowOff>
    </xdr:from>
    <xdr:to>
      <xdr:col>76</xdr:col>
      <xdr:colOff>165100</xdr:colOff>
      <xdr:row>99</xdr:row>
      <xdr:rowOff>74295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9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65422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703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134944</xdr:rowOff>
    </xdr:from>
    <xdr:to>
      <xdr:col>72</xdr:col>
      <xdr:colOff>38100</xdr:colOff>
      <xdr:row>99</xdr:row>
      <xdr:rowOff>65094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56221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702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152279</xdr:rowOff>
    </xdr:from>
    <xdr:to>
      <xdr:col>67</xdr:col>
      <xdr:colOff>101600</xdr:colOff>
      <xdr:row>99</xdr:row>
      <xdr:rowOff>82429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73556</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625017" y="1704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21742</xdr:rowOff>
    </xdr:from>
    <xdr:to>
      <xdr:col>116</xdr:col>
      <xdr:colOff>63500</xdr:colOff>
      <xdr:row>38</xdr:row>
      <xdr:rowOff>23114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3684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23114</xdr:rowOff>
    </xdr:from>
    <xdr:to>
      <xdr:col>111</xdr:col>
      <xdr:colOff>177800</xdr:colOff>
      <xdr:row>38</xdr:row>
      <xdr:rowOff>25057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3821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16084</xdr:rowOff>
    </xdr:from>
    <xdr:to>
      <xdr:col>107</xdr:col>
      <xdr:colOff>50800</xdr:colOff>
      <xdr:row>38</xdr:row>
      <xdr:rowOff>25057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31184"/>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165646</xdr:rowOff>
    </xdr:from>
    <xdr:to>
      <xdr:col>102</xdr:col>
      <xdr:colOff>114300</xdr:colOff>
      <xdr:row>38</xdr:row>
      <xdr:rowOff>16084</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09296"/>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142392</xdr:rowOff>
    </xdr:from>
    <xdr:to>
      <xdr:col>116</xdr:col>
      <xdr:colOff>114300</xdr:colOff>
      <xdr:row>38</xdr:row>
      <xdr:rowOff>72543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57319</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009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143764</xdr:rowOff>
    </xdr:from>
    <xdr:to>
      <xdr:col>112</xdr:col>
      <xdr:colOff>38100</xdr:colOff>
      <xdr:row>38</xdr:row>
      <xdr:rowOff>73914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65041</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145707</xdr:rowOff>
    </xdr:from>
    <xdr:to>
      <xdr:col>107</xdr:col>
      <xdr:colOff>101600</xdr:colOff>
      <xdr:row>38</xdr:row>
      <xdr:rowOff>75857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66984</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136735</xdr:rowOff>
    </xdr:from>
    <xdr:to>
      <xdr:col>102</xdr:col>
      <xdr:colOff>165100</xdr:colOff>
      <xdr:row>38</xdr:row>
      <xdr:rowOff>66884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80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58011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57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114846</xdr:rowOff>
    </xdr:from>
    <xdr:to>
      <xdr:col>98</xdr:col>
      <xdr:colOff>38100</xdr:colOff>
      <xdr:row>38</xdr:row>
      <xdr:rowOff>44996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36123</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55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115971</xdr:rowOff>
    </xdr:from>
    <xdr:to>
      <xdr:col>116</xdr:col>
      <xdr:colOff>63500</xdr:colOff>
      <xdr:row>58</xdr:row>
      <xdr:rowOff>116063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0071"/>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116063</xdr:rowOff>
    </xdr:from>
    <xdr:to>
      <xdr:col>111</xdr:col>
      <xdr:colOff>177800</xdr:colOff>
      <xdr:row>58</xdr:row>
      <xdr:rowOff>116474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016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116474</xdr:rowOff>
    </xdr:from>
    <xdr:to>
      <xdr:col>107</xdr:col>
      <xdr:colOff>50800</xdr:colOff>
      <xdr:row>58</xdr:row>
      <xdr:rowOff>116657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057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116657</xdr:rowOff>
    </xdr:from>
    <xdr:to>
      <xdr:col>102</xdr:col>
      <xdr:colOff>114300</xdr:colOff>
      <xdr:row>58</xdr:row>
      <xdr:rowOff>116932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075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65171</xdr:rowOff>
    </xdr:from>
    <xdr:to>
      <xdr:col>116</xdr:col>
      <xdr:colOff>114300</xdr:colOff>
      <xdr:row>58</xdr:row>
      <xdr:rowOff>166771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151548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2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65263</xdr:rowOff>
    </xdr:from>
    <xdr:to>
      <xdr:col>112</xdr:col>
      <xdr:colOff>38100</xdr:colOff>
      <xdr:row>58</xdr:row>
      <xdr:rowOff>166863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157990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65674</xdr:rowOff>
    </xdr:from>
    <xdr:to>
      <xdr:col>107</xdr:col>
      <xdr:colOff>101600</xdr:colOff>
      <xdr:row>58</xdr:row>
      <xdr:rowOff>167274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158401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65857</xdr:rowOff>
    </xdr:from>
    <xdr:to>
      <xdr:col>102</xdr:col>
      <xdr:colOff>165100</xdr:colOff>
      <xdr:row>58</xdr:row>
      <xdr:rowOff>167457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158584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0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66132</xdr:rowOff>
    </xdr:from>
    <xdr:to>
      <xdr:col>98</xdr:col>
      <xdr:colOff>38100</xdr:colOff>
      <xdr:row>58</xdr:row>
      <xdr:rowOff>167732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158859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40297</xdr:rowOff>
    </xdr:from>
    <xdr:to>
      <xdr:col>116</xdr:col>
      <xdr:colOff>63500</xdr:colOff>
      <xdr:row>78</xdr:row>
      <xdr:rowOff>74168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13397"/>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74168</xdr:rowOff>
    </xdr:from>
    <xdr:to>
      <xdr:col>111</xdr:col>
      <xdr:colOff>177800</xdr:colOff>
      <xdr:row>78</xdr:row>
      <xdr:rowOff>103429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47268"/>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49251</xdr:rowOff>
    </xdr:from>
    <xdr:to>
      <xdr:col>107</xdr:col>
      <xdr:colOff>50800</xdr:colOff>
      <xdr:row>78</xdr:row>
      <xdr:rowOff>103429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2235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49251</xdr:rowOff>
    </xdr:from>
    <xdr:to>
      <xdr:col>102</xdr:col>
      <xdr:colOff>114300</xdr:colOff>
      <xdr:row>78</xdr:row>
      <xdr:rowOff>105448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22351"/>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160947</xdr:rowOff>
    </xdr:from>
    <xdr:to>
      <xdr:col>116</xdr:col>
      <xdr:colOff>114300</xdr:colOff>
      <xdr:row>78</xdr:row>
      <xdr:rowOff>91097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75874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23368</xdr:rowOff>
    </xdr:from>
    <xdr:to>
      <xdr:col>112</xdr:col>
      <xdr:colOff>38100</xdr:colOff>
      <xdr:row>78</xdr:row>
      <xdr:rowOff>124968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116095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52629</xdr:rowOff>
    </xdr:from>
    <xdr:to>
      <xdr:col>107</xdr:col>
      <xdr:colOff>101600</xdr:colOff>
      <xdr:row>78</xdr:row>
      <xdr:rowOff>154229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145356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169901</xdr:rowOff>
    </xdr:from>
    <xdr:to>
      <xdr:col>102</xdr:col>
      <xdr:colOff>165100</xdr:colOff>
      <xdr:row>78</xdr:row>
      <xdr:rowOff>100051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91178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54648</xdr:rowOff>
    </xdr:from>
    <xdr:to>
      <xdr:col>98</xdr:col>
      <xdr:colOff>38100</xdr:colOff>
      <xdr:row>78</xdr:row>
      <xdr:rowOff>156248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147375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財政基盤の弱い本市では、歳入に見合った規模の予算を編成した結果、全体的に類似団体より低くなっている。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その中で、物件費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は一貫して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増加傾向にあり、物件費は過去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人件費も増加傾向が続いており、過去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大幅に増加しているのは、特別定額給付金事業の影響である。令和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ごみ焼却施設基幹改良工事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この工事は令和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年度まで続くものであり、今後も高い金額となる。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減少傾向にあるのは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維持補修費の減少は、設備の老朽化により大きな改修工事が必要となっている影響と思われる。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年度は台風による大雨災害が発生し、増加する見込みである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年度扶助費の増加については、私立認定こども園運営費補助事業費が主な要因で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年度も障がい福祉関連経費により増加傾向が続いている。積立金は今後の施設改修費用の捻出に用いられる公共施設整備基金への積立金の影響により若干増えている。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公債費も令和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年度に若干減少予定ではあるが、その後はごみ焼却施設基幹改良工事の影響により令和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年度と同程度の水準がしばらく続く予定である。繰出金は令和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年度に下水道事業の法適化により減少した後は高齢化等により増加傾向が続いている。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16637</xdr:rowOff>
    </xdr:from>
    <xdr:to>
      <xdr:col>24</xdr:col>
      <xdr:colOff>63500</xdr:colOff>
      <xdr:row>37</xdr:row>
      <xdr:rowOff>30734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028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16637</xdr:rowOff>
    </xdr:from>
    <xdr:to>
      <xdr:col>19</xdr:col>
      <xdr:colOff>177800</xdr:colOff>
      <xdr:row>37</xdr:row>
      <xdr:rowOff>21590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028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21590</xdr:rowOff>
    </xdr:from>
    <xdr:to>
      <xdr:col>15</xdr:col>
      <xdr:colOff>50800</xdr:colOff>
      <xdr:row>37</xdr:row>
      <xdr:rowOff>23876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52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13589</xdr:rowOff>
    </xdr:from>
    <xdr:to>
      <xdr:col>10</xdr:col>
      <xdr:colOff>114300</xdr:colOff>
      <xdr:row>37</xdr:row>
      <xdr:rowOff>23876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723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151384</xdr:rowOff>
    </xdr:from>
    <xdr:to>
      <xdr:col>24</xdr:col>
      <xdr:colOff>114300</xdr:colOff>
      <xdr:row>37</xdr:row>
      <xdr:rowOff>81534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129811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137287</xdr:rowOff>
    </xdr:from>
    <xdr:to>
      <xdr:col>20</xdr:col>
      <xdr:colOff>38100</xdr:colOff>
      <xdr:row>37</xdr:row>
      <xdr:rowOff>67437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142240</xdr:rowOff>
    </xdr:from>
    <xdr:to>
      <xdr:col>15</xdr:col>
      <xdr:colOff>101600</xdr:colOff>
      <xdr:row>37</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144526</xdr:rowOff>
    </xdr:from>
    <xdr:to>
      <xdr:col>10</xdr:col>
      <xdr:colOff>165100</xdr:colOff>
      <xdr:row>37</xdr:row>
      <xdr:rowOff>74676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65803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134239</xdr:rowOff>
    </xdr:from>
    <xdr:to>
      <xdr:col>6</xdr:col>
      <xdr:colOff>38100</xdr:colOff>
      <xdr:row>37</xdr:row>
      <xdr:rowOff>64389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146931</xdr:rowOff>
    </xdr:from>
    <xdr:to>
      <xdr:col>24</xdr:col>
      <xdr:colOff>63500</xdr:colOff>
      <xdr:row>58</xdr:row>
      <xdr:rowOff>2990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9581"/>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98499</xdr:rowOff>
    </xdr:from>
    <xdr:to>
      <xdr:col>19</xdr:col>
      <xdr:colOff>177800</xdr:colOff>
      <xdr:row>58</xdr:row>
      <xdr:rowOff>2990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185349"/>
          <a:ext cx="889000" cy="7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98499</xdr:rowOff>
    </xdr:from>
    <xdr:to>
      <xdr:col>15</xdr:col>
      <xdr:colOff>50800</xdr:colOff>
      <xdr:row>57</xdr:row>
      <xdr:rowOff>163833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185349"/>
          <a:ext cx="889000" cy="7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146490</xdr:rowOff>
    </xdr:from>
    <xdr:to>
      <xdr:col>10</xdr:col>
      <xdr:colOff>114300</xdr:colOff>
      <xdr:row>57</xdr:row>
      <xdr:rowOff>163833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19140"/>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96131</xdr:rowOff>
    </xdr:from>
    <xdr:to>
      <xdr:col>24</xdr:col>
      <xdr:colOff>114300</xdr:colOff>
      <xdr:row>58</xdr:row>
      <xdr:rowOff>26281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11058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123640</xdr:rowOff>
    </xdr:from>
    <xdr:to>
      <xdr:col>20</xdr:col>
      <xdr:colOff>38100</xdr:colOff>
      <xdr:row>58</xdr:row>
      <xdr:rowOff>53790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44917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8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47699</xdr:rowOff>
    </xdr:from>
    <xdr:to>
      <xdr:col>15</xdr:col>
      <xdr:colOff>101600</xdr:colOff>
      <xdr:row>53</xdr:row>
      <xdr:rowOff>149299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140426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2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113033</xdr:rowOff>
    </xdr:from>
    <xdr:to>
      <xdr:col>10</xdr:col>
      <xdr:colOff>165100</xdr:colOff>
      <xdr:row>58</xdr:row>
      <xdr:rowOff>43183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34310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95690</xdr:rowOff>
    </xdr:from>
    <xdr:to>
      <xdr:col>6</xdr:col>
      <xdr:colOff>38100</xdr:colOff>
      <xdr:row>58</xdr:row>
      <xdr:rowOff>25840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48217</xdr:rowOff>
    </xdr:from>
    <xdr:to>
      <xdr:col>24</xdr:col>
      <xdr:colOff>63500</xdr:colOff>
      <xdr:row>76</xdr:row>
      <xdr:rowOff>132984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78417"/>
          <a:ext cx="838200" cy="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48217</xdr:rowOff>
    </xdr:from>
    <xdr:to>
      <xdr:col>19</xdr:col>
      <xdr:colOff>177800</xdr:colOff>
      <xdr:row>77</xdr:row>
      <xdr:rowOff>138818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78417"/>
          <a:ext cx="889000" cy="2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138818</xdr:rowOff>
    </xdr:from>
    <xdr:to>
      <xdr:col>15</xdr:col>
      <xdr:colOff>50800</xdr:colOff>
      <xdr:row>78</xdr:row>
      <xdr:rowOff>89365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0468"/>
          <a:ext cx="8890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128731</xdr:rowOff>
    </xdr:from>
    <xdr:to>
      <xdr:col>15</xdr:col>
      <xdr:colOff>101600</xdr:colOff>
      <xdr:row>76</xdr:row>
      <xdr:rowOff>58880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75408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89365</xdr:rowOff>
    </xdr:from>
    <xdr:to>
      <xdr:col>10</xdr:col>
      <xdr:colOff>114300</xdr:colOff>
      <xdr:row>79</xdr:row>
      <xdr:rowOff>21372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2465"/>
          <a:ext cx="889000" cy="10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15388</xdr:rowOff>
    </xdr:from>
    <xdr:to>
      <xdr:col>10</xdr:col>
      <xdr:colOff>165100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75499</xdr:rowOff>
    </xdr:from>
    <xdr:to>
      <xdr:col>6</xdr:col>
      <xdr:colOff>38100</xdr:colOff>
      <xdr:row>77</xdr:row>
      <xdr:rowOff>5649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22177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82184</xdr:rowOff>
    </xdr:from>
    <xdr:to>
      <xdr:col>24</xdr:col>
      <xdr:colOff>114300</xdr:colOff>
      <xdr:row>77</xdr:row>
      <xdr:rowOff>12334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60611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168867</xdr:rowOff>
    </xdr:from>
    <xdr:to>
      <xdr:col>20</xdr:col>
      <xdr:colOff>38100</xdr:colOff>
      <xdr:row>76</xdr:row>
      <xdr:rowOff>99017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90144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2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88018</xdr:rowOff>
    </xdr:from>
    <xdr:to>
      <xdr:col>15</xdr:col>
      <xdr:colOff>101600</xdr:colOff>
      <xdr:row>78</xdr:row>
      <xdr:rowOff>18168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38565</xdr:rowOff>
    </xdr:from>
    <xdr:to>
      <xdr:col>10</xdr:col>
      <xdr:colOff>165100</xdr:colOff>
      <xdr:row>78</xdr:row>
      <xdr:rowOff>140165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131292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142022</xdr:rowOff>
    </xdr:from>
    <xdr:to>
      <xdr:col>6</xdr:col>
      <xdr:colOff>38100</xdr:colOff>
      <xdr:row>79</xdr:row>
      <xdr:rowOff>72172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63299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69501</xdr:rowOff>
    </xdr:from>
    <xdr:to>
      <xdr:col>24</xdr:col>
      <xdr:colOff>63500</xdr:colOff>
      <xdr:row>96</xdr:row>
      <xdr:rowOff>117335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85801"/>
          <a:ext cx="838200" cy="3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117335</xdr:rowOff>
    </xdr:from>
    <xdr:to>
      <xdr:col>19</xdr:col>
      <xdr:colOff>177800</xdr:colOff>
      <xdr:row>97</xdr:row>
      <xdr:rowOff>155378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76535"/>
          <a:ext cx="889000" cy="20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155378</xdr:rowOff>
    </xdr:from>
    <xdr:to>
      <xdr:col>15</xdr:col>
      <xdr:colOff>50800</xdr:colOff>
      <xdr:row>98</xdr:row>
      <xdr:rowOff>34773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6028"/>
          <a:ext cx="8890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34773</xdr:rowOff>
    </xdr:from>
    <xdr:to>
      <xdr:col>10</xdr:col>
      <xdr:colOff>114300</xdr:colOff>
      <xdr:row>98</xdr:row>
      <xdr:rowOff>54166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36873"/>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18701</xdr:rowOff>
    </xdr:from>
    <xdr:to>
      <xdr:col>24</xdr:col>
      <xdr:colOff>114300</xdr:colOff>
      <xdr:row>94</xdr:row>
      <xdr:rowOff>120301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41578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66535</xdr:rowOff>
    </xdr:from>
    <xdr:to>
      <xdr:col>20</xdr:col>
      <xdr:colOff>38100</xdr:colOff>
      <xdr:row>96</xdr:row>
      <xdr:rowOff>168135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159262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1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104578</xdr:rowOff>
    </xdr:from>
    <xdr:to>
      <xdr:col>15</xdr:col>
      <xdr:colOff>101600</xdr:colOff>
      <xdr:row>98</xdr:row>
      <xdr:rowOff>34728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25855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155423</xdr:rowOff>
    </xdr:from>
    <xdr:to>
      <xdr:col>10</xdr:col>
      <xdr:colOff>165100</xdr:colOff>
      <xdr:row>98</xdr:row>
      <xdr:rowOff>85573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76700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3366</xdr:rowOff>
    </xdr:from>
    <xdr:to>
      <xdr:col>6</xdr:col>
      <xdr:colOff>38100</xdr:colOff>
      <xdr:row>98</xdr:row>
      <xdr:rowOff>104966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9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69539</xdr:rowOff>
    </xdr:from>
    <xdr:to>
      <xdr:col>55</xdr:col>
      <xdr:colOff>0</xdr:colOff>
      <xdr:row>58</xdr:row>
      <xdr:rowOff>138671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13639"/>
          <a:ext cx="838200" cy="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52584</xdr:rowOff>
    </xdr:from>
    <xdr:to>
      <xdr:col>50</xdr:col>
      <xdr:colOff>114300</xdr:colOff>
      <xdr:row>58</xdr:row>
      <xdr:rowOff>69539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25234"/>
          <a:ext cx="889000" cy="1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52584</xdr:rowOff>
    </xdr:from>
    <xdr:to>
      <xdr:col>45</xdr:col>
      <xdr:colOff>177800</xdr:colOff>
      <xdr:row>58</xdr:row>
      <xdr:rowOff>144272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25234"/>
          <a:ext cx="889000" cy="2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144272</xdr:rowOff>
    </xdr:from>
    <xdr:to>
      <xdr:col>41</xdr:col>
      <xdr:colOff>50800</xdr:colOff>
      <xdr:row>58</xdr:row>
      <xdr:rowOff>147758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8837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87871</xdr:rowOff>
    </xdr:from>
    <xdr:to>
      <xdr:col>55</xdr:col>
      <xdr:colOff>50800</xdr:colOff>
      <xdr:row>59</xdr:row>
      <xdr:rowOff>18021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2798</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18739</xdr:rowOff>
    </xdr:from>
    <xdr:to>
      <xdr:col>50</xdr:col>
      <xdr:colOff>165100</xdr:colOff>
      <xdr:row>58</xdr:row>
      <xdr:rowOff>120339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111466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1784</xdr:rowOff>
    </xdr:from>
    <xdr:to>
      <xdr:col>46</xdr:col>
      <xdr:colOff>38100</xdr:colOff>
      <xdr:row>57</xdr:row>
      <xdr:rowOff>103384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94511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93472</xdr:rowOff>
    </xdr:from>
    <xdr:to>
      <xdr:col>41</xdr:col>
      <xdr:colOff>101600</xdr:colOff>
      <xdr:row>59</xdr:row>
      <xdr:rowOff>23622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14749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96958</xdr:rowOff>
    </xdr:from>
    <xdr:to>
      <xdr:col>36</xdr:col>
      <xdr:colOff>165100</xdr:colOff>
      <xdr:row>59</xdr:row>
      <xdr:rowOff>27108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18235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17650</xdr:rowOff>
    </xdr:from>
    <xdr:to>
      <xdr:col>55</xdr:col>
      <xdr:colOff>0</xdr:colOff>
      <xdr:row>78</xdr:row>
      <xdr:rowOff>48329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90750"/>
          <a:ext cx="8382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48329</xdr:rowOff>
    </xdr:from>
    <xdr:to>
      <xdr:col>50</xdr:col>
      <xdr:colOff>114300</xdr:colOff>
      <xdr:row>78</xdr:row>
      <xdr:rowOff>48374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214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48374</xdr:rowOff>
    </xdr:from>
    <xdr:to>
      <xdr:col>45</xdr:col>
      <xdr:colOff>177800</xdr:colOff>
      <xdr:row>78</xdr:row>
      <xdr:rowOff>99878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1474"/>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99603</xdr:rowOff>
    </xdr:from>
    <xdr:to>
      <xdr:col>41</xdr:col>
      <xdr:colOff>50800</xdr:colOff>
      <xdr:row>78</xdr:row>
      <xdr:rowOff>99878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7270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138300</xdr:rowOff>
    </xdr:from>
    <xdr:to>
      <xdr:col>55</xdr:col>
      <xdr:colOff>50800</xdr:colOff>
      <xdr:row>78</xdr:row>
      <xdr:rowOff>68450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53227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168979</xdr:rowOff>
    </xdr:from>
    <xdr:to>
      <xdr:col>50</xdr:col>
      <xdr:colOff>165100</xdr:colOff>
      <xdr:row>78</xdr:row>
      <xdr:rowOff>99129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90256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6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169024</xdr:rowOff>
    </xdr:from>
    <xdr:to>
      <xdr:col>46</xdr:col>
      <xdr:colOff>38100</xdr:colOff>
      <xdr:row>78</xdr:row>
      <xdr:rowOff>99174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90301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49078</xdr:rowOff>
    </xdr:from>
    <xdr:to>
      <xdr:col>41</xdr:col>
      <xdr:colOff>101600</xdr:colOff>
      <xdr:row>78</xdr:row>
      <xdr:rowOff>150678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141805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48803</xdr:rowOff>
    </xdr:from>
    <xdr:to>
      <xdr:col>36</xdr:col>
      <xdr:colOff>165100</xdr:colOff>
      <xdr:row>78</xdr:row>
      <xdr:rowOff>150403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141530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26670</xdr:rowOff>
    </xdr:from>
    <xdr:to>
      <xdr:col>55</xdr:col>
      <xdr:colOff>0</xdr:colOff>
      <xdr:row>97</xdr:row>
      <xdr:rowOff>63805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57320"/>
          <a:ext cx="8382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26670</xdr:rowOff>
    </xdr:from>
    <xdr:to>
      <xdr:col>50</xdr:col>
      <xdr:colOff>114300</xdr:colOff>
      <xdr:row>97</xdr:row>
      <xdr:rowOff>80911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57320"/>
          <a:ext cx="8890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80911</xdr:rowOff>
    </xdr:from>
    <xdr:to>
      <xdr:col>45</xdr:col>
      <xdr:colOff>177800</xdr:colOff>
      <xdr:row>97</xdr:row>
      <xdr:rowOff>170459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11561"/>
          <a:ext cx="889000" cy="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125361</xdr:rowOff>
    </xdr:from>
    <xdr:to>
      <xdr:col>41</xdr:col>
      <xdr:colOff>50800</xdr:colOff>
      <xdr:row>97</xdr:row>
      <xdr:rowOff>170459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84561"/>
          <a:ext cx="889000" cy="2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13005</xdr:rowOff>
    </xdr:from>
    <xdr:to>
      <xdr:col>55</xdr:col>
      <xdr:colOff>50800</xdr:colOff>
      <xdr:row>97</xdr:row>
      <xdr:rowOff>114605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99382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147320</xdr:rowOff>
    </xdr:from>
    <xdr:to>
      <xdr:col>50</xdr:col>
      <xdr:colOff>165100</xdr:colOff>
      <xdr:row>97</xdr:row>
      <xdr:rowOff>77470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68597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30111</xdr:rowOff>
    </xdr:from>
    <xdr:to>
      <xdr:col>46</xdr:col>
      <xdr:colOff>38100</xdr:colOff>
      <xdr:row>97</xdr:row>
      <xdr:rowOff>131711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122838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5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119659</xdr:rowOff>
    </xdr:from>
    <xdr:to>
      <xdr:col>41</xdr:col>
      <xdr:colOff>101600</xdr:colOff>
      <xdr:row>98</xdr:row>
      <xdr:rowOff>49809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40936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74561</xdr:rowOff>
    </xdr:from>
    <xdr:to>
      <xdr:col>36</xdr:col>
      <xdr:colOff>165100</xdr:colOff>
      <xdr:row>97</xdr:row>
      <xdr:rowOff>4711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167288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35596</xdr:rowOff>
    </xdr:from>
    <xdr:to>
      <xdr:col>85</xdr:col>
      <xdr:colOff>127000</xdr:colOff>
      <xdr:row>36</xdr:row>
      <xdr:rowOff>53609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07796"/>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167086</xdr:rowOff>
    </xdr:from>
    <xdr:to>
      <xdr:col>81</xdr:col>
      <xdr:colOff>50800</xdr:colOff>
      <xdr:row>36</xdr:row>
      <xdr:rowOff>35596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67836"/>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167086</xdr:rowOff>
    </xdr:from>
    <xdr:to>
      <xdr:col>76</xdr:col>
      <xdr:colOff>114300</xdr:colOff>
      <xdr:row>36</xdr:row>
      <xdr:rowOff>47346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67836"/>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47346</xdr:rowOff>
    </xdr:from>
    <xdr:to>
      <xdr:col>71</xdr:col>
      <xdr:colOff>177800</xdr:colOff>
      <xdr:row>36</xdr:row>
      <xdr:rowOff>69886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19546"/>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2809</xdr:rowOff>
    </xdr:from>
    <xdr:to>
      <xdr:col>85</xdr:col>
      <xdr:colOff>177800</xdr:colOff>
      <xdr:row>36</xdr:row>
      <xdr:rowOff>104409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152686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156246</xdr:rowOff>
    </xdr:from>
    <xdr:to>
      <xdr:col>81</xdr:col>
      <xdr:colOff>101600</xdr:colOff>
      <xdr:row>36</xdr:row>
      <xdr:rowOff>86396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77523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116286</xdr:rowOff>
    </xdr:from>
    <xdr:to>
      <xdr:col>76</xdr:col>
      <xdr:colOff>165100</xdr:colOff>
      <xdr:row>36</xdr:row>
      <xdr:rowOff>46436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37563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167996</xdr:rowOff>
    </xdr:from>
    <xdr:to>
      <xdr:col>72</xdr:col>
      <xdr:colOff>38100</xdr:colOff>
      <xdr:row>36</xdr:row>
      <xdr:rowOff>98146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114673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19086</xdr:rowOff>
    </xdr:from>
    <xdr:to>
      <xdr:col>67</xdr:col>
      <xdr:colOff>101600</xdr:colOff>
      <xdr:row>36</xdr:row>
      <xdr:rowOff>120686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137213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6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143796</xdr:rowOff>
    </xdr:from>
    <xdr:to>
      <xdr:col>85</xdr:col>
      <xdr:colOff>127000</xdr:colOff>
      <xdr:row>57</xdr:row>
      <xdr:rowOff>113487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44996"/>
          <a:ext cx="838200" cy="1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133109</xdr:rowOff>
    </xdr:from>
    <xdr:to>
      <xdr:col>81</xdr:col>
      <xdr:colOff>50800</xdr:colOff>
      <xdr:row>57</xdr:row>
      <xdr:rowOff>113487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34309"/>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142939</xdr:rowOff>
    </xdr:from>
    <xdr:to>
      <xdr:col>76</xdr:col>
      <xdr:colOff>114300</xdr:colOff>
      <xdr:row>56</xdr:row>
      <xdr:rowOff>133109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572689"/>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142939</xdr:rowOff>
    </xdr:from>
    <xdr:to>
      <xdr:col>71</xdr:col>
      <xdr:colOff>177800</xdr:colOff>
      <xdr:row>58</xdr:row>
      <xdr:rowOff>39497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72689"/>
          <a:ext cx="889000" cy="4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92996</xdr:rowOff>
    </xdr:from>
    <xdr:to>
      <xdr:col>85</xdr:col>
      <xdr:colOff>177800</xdr:colOff>
      <xdr:row>57</xdr:row>
      <xdr:rowOff>23146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71423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62687</xdr:rowOff>
    </xdr:from>
    <xdr:to>
      <xdr:col>81</xdr:col>
      <xdr:colOff>101600</xdr:colOff>
      <xdr:row>57</xdr:row>
      <xdr:rowOff>164287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155414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2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82309</xdr:rowOff>
    </xdr:from>
    <xdr:to>
      <xdr:col>76</xdr:col>
      <xdr:colOff>165100</xdr:colOff>
      <xdr:row>57</xdr:row>
      <xdr:rowOff>12459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92139</xdr:rowOff>
    </xdr:from>
    <xdr:to>
      <xdr:col>72</xdr:col>
      <xdr:colOff>38100</xdr:colOff>
      <xdr:row>56</xdr:row>
      <xdr:rowOff>22289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160147</xdr:rowOff>
    </xdr:from>
    <xdr:to>
      <xdr:col>67</xdr:col>
      <xdr:colOff>101600</xdr:colOff>
      <xdr:row>58</xdr:row>
      <xdr:rowOff>90297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81424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29190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3740"/>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5111</xdr:rowOff>
    </xdr:from>
    <xdr:to>
      <xdr:col>76</xdr:col>
      <xdr:colOff>114300</xdr:colOff>
      <xdr:row>79</xdr:row>
      <xdr:rowOff>29190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9661"/>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5111</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49661"/>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149840</xdr:rowOff>
    </xdr:from>
    <xdr:to>
      <xdr:col>76</xdr:col>
      <xdr:colOff>165100</xdr:colOff>
      <xdr:row>79</xdr:row>
      <xdr:rowOff>79990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71117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125761</xdr:rowOff>
    </xdr:from>
    <xdr:to>
      <xdr:col>72</xdr:col>
      <xdr:colOff>38100</xdr:colOff>
      <xdr:row>79</xdr:row>
      <xdr:rowOff>55911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47038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135781</xdr:rowOff>
    </xdr:from>
    <xdr:to>
      <xdr:col>85</xdr:col>
      <xdr:colOff>127000</xdr:colOff>
      <xdr:row>98</xdr:row>
      <xdr:rowOff>138475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37881"/>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120236</xdr:rowOff>
    </xdr:from>
    <xdr:to>
      <xdr:col>81</xdr:col>
      <xdr:colOff>50800</xdr:colOff>
      <xdr:row>98</xdr:row>
      <xdr:rowOff>138475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922336"/>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120236</xdr:rowOff>
    </xdr:from>
    <xdr:to>
      <xdr:col>76</xdr:col>
      <xdr:colOff>114300</xdr:colOff>
      <xdr:row>98</xdr:row>
      <xdr:rowOff>157465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2233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111406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157465</xdr:rowOff>
    </xdr:from>
    <xdr:to>
      <xdr:col>71</xdr:col>
      <xdr:colOff>177800</xdr:colOff>
      <xdr:row>98</xdr:row>
      <xdr:rowOff>160159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59565"/>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84981</xdr:rowOff>
    </xdr:from>
    <xdr:to>
      <xdr:col>85</xdr:col>
      <xdr:colOff>177800</xdr:colOff>
      <xdr:row>99</xdr:row>
      <xdr:rowOff>15131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171358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0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87675</xdr:rowOff>
    </xdr:from>
    <xdr:to>
      <xdr:col>81</xdr:col>
      <xdr:colOff>101600</xdr:colOff>
      <xdr:row>99</xdr:row>
      <xdr:rowOff>17825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69436</xdr:rowOff>
    </xdr:from>
    <xdr:to>
      <xdr:col>76</xdr:col>
      <xdr:colOff>165100</xdr:colOff>
      <xdr:row>98</xdr:row>
      <xdr:rowOff>171036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162163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106665</xdr:rowOff>
    </xdr:from>
    <xdr:to>
      <xdr:col>72</xdr:col>
      <xdr:colOff>38100</xdr:colOff>
      <xdr:row>99</xdr:row>
      <xdr:rowOff>36815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90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27942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700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109359</xdr:rowOff>
    </xdr:from>
    <xdr:to>
      <xdr:col>67</xdr:col>
      <xdr:colOff>101600</xdr:colOff>
      <xdr:row>99</xdr:row>
      <xdr:rowOff>39509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9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30636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70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全体的に類似団体平均より住民一人当たりのコストは低くなっている。消防費に関しては類似団体の平均に近い数値となっている。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消防費の支出の大半は消防組合への負担金であるため、他の費目より経費を削減する事が困難であることが要因である。衛生費の大幅な増加は、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新型コロナウイルス感染症ワクチン接種事業の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年度はごみ焼却施設基幹改良工事の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千円増加しており、類似団体等との差も小さくなっている。これは新型コロナウイルス感染症に伴う給付金事業の発生、及び扶助費の増加が要因である。教育費は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増加に転じた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が、これは小中学校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の施設改修事業、電子黒板購入事業及び小中学校の光熱費の増加に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よるものである。土木費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は若干の減少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となった。これは朝陽小学校児童の交通死亡事故に伴う市内全域の通学路安全対策工事の実施及び歩道整備工事等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が完了しつつあること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総務費の数値が上がっているのは、特別定額給付金の影響によるもので、農林水産業費の数値の上昇は、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令和元年度台風災害による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被災農業施設等復旧支援事業補助金が要因である。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農林水産費は災害の影響が落ち着いたことにより令和元年度以前の水準に戻った。商工費の増加はコロナ・物価高騰による中小企業への補助金事業の影響である。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台風災害の影響により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年度と減少してい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地方交付税や地方消費税交付金などの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一般財源収入が増加したことから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増加に転じた。令和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年度はコロナの影響が薄まり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市税及び地方交付税が増加したことにより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実質収支が前年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多く発生し、剰余金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億円を積み立てることが出来た。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ただ実質単年度収支については、マイナスの状況が続いている。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水道事業会計及び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介護保険特別</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が黒字額の増となっている。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水道事業会計は流動資産における現金預金の増が続いており、継続して黒字額の増加となっている。介護は基金からの取り崩しの増、積立金の減により黒字額が増加している。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前年度に続いて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下水道事業会計も流動資産における現金預金の減により黒字額の減少となっている。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年度以降増加傾向にあったが、令和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算入公債費等の減少の一方で、元利償還金がより減少したことにより、減少に転じた。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年度も算入公債費等の減少が続き、減少となっている。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元利償還金は同程度で推移する一方で、臨時財政対策債借入額の減少により、算入公債費等の減少が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予想されることから、実質公債費比率の分子は再度増加に転じる可能性が高く、公債費負担の中長期的な平準化の観点から、適正な起債の活用に努める必要がある。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将来負担比率の分子は令和元年度より、小中学校空調設備整備事業･災害復旧事業による地方債現在高の増から増加に転じた。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交通安全対策道路整備事業による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と退職手当負担見込額の増加および公営企業債等繰入見込額の減少によって、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将来負担額全体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はほぼ横ばい（若干の減少）であったが、臨時財政対策債の基準財政需要額見込額の減少等による充当可能財源等の減少により、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、ごみ焼却施設基幹改良工事の影響により地方債現在高及び将来負担比率の分子は一時的には増加するが、長期的には臨時財政対策債の借入額の減少により地方債現在高は減少していくことが予想され、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も減少に転じる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と思われる。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財政調整基金及び公共施設等整備基金の増加により基金全体は増加した。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年度は繰入額が前年度より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増加したことから、財政調整基金及び基金全体額は減少が予想される。公共施設の老朽化に備える必要も有ることから今後は計画的な積み立てを行っていく。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前年度に納入のあったふるさと納税を原資とし、様々なまちづくり事業に充当される。具体的には、土地、道路、交通、交通安全、消防･救急、防災･防犯、健康づくり、福祉、子育て、自然、環境、教育、文化、スポーツ、農業、商工業、協働、コミュニティ育成、市民サービスに対して寄付された方の意向を元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公共施設等整備基金：公用又は公共用に供する施設等の整備、改修及び維持修繕に要する経費の財源に充当される。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森林環境整備基金：本市が譲与を受ける森林環境譲与税のうち、当年度事業へ充当する分を除いた額を積み立て、翌年度以降の森林環境の整備やその促進に要する経費の財源に充当される。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公共施設等整備基金は歳計剰余金の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割を目標に積立を行っていく予定となっており、令和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年度歳計剰余金の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たことで増加した。森林環境整備基金も、災害時に倒木する危険性のある森林を事前に伐採する事業である道路安全対策事業費が予定していた事業実施箇所の折り合いが付かなかった為事業の実施が出来ず、積立金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公共施設等整備基金は公共施設総合管理計画等と連動して取り崩しがなされるが、有利な地方債等を活用する為、増加していくことが見込まれる。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生活必需品に人気が集まってい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徐々に以前の状態へと戻っていることから、再度増加へ転じる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と思われる。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年度予算にて木材を利用した充当事業を大幅に増やしたことで、大きく取り崩される予定であり、令和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森林整備事業にも充当する予定で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のさらなる減少が見込まれる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年度実質収支額のうち、地方自治法第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の規定に伴い、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円を編入した。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歳出も前年度より大きく増加したが、市税及び地方交付税の増加により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前年度よりも多く積み立てることが出来、結果として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年度は繰入額が前年度より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増加したことから、基金残高は減少すると思われる。財政調整基金の残高は、標準財政規模の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割程度を目標として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いるが、義務的経費を中心とした歳出の増加によ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目標達成はかなり厳しい。まずは一割を切らないよう財政運営を行う。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将来的には目標水準まで積み立てが再度なされるよう図って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いきたい</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増減はほぼ無し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今後の予算編成において、歳入の状況を見ながら、取り崩しを視野に入れた運用を行っていく。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8544993-FF4A-44C1-854D-3C6295F19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EF91BBA-51EB-45E0-AB25-A0C094614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44E521E-74FE-4BE3-BD55-643F5CBE0B2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C32CA24-B706-490C-9354-58E7B29A8F7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B00D433-D11F-4119-A753-4C367B35B2A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DDD738E-F4FC-4942-873C-C332F98BE2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3AEE738-CDB9-4729-8951-8A7AD9A7698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3410433-0F6C-4FCA-98C7-89544D04D4D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E5F4DF5-8982-452D-99BD-280D323F63D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B5F3CCE-40DC-4D07-857E-A2047719E66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E09D1D3-761C-4A63-BF20-52AEC1252C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AF1E663-F559-4B60-88A3-7626EFD45D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69B5ECC-1292-4454-A551-69C961CBF2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64D18B8-3A6A-43DC-B7DB-FF36228B507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2D4C6FD-B472-4CAB-B28D-AF9D2310AD3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00D9781-FF47-4FFE-B336-56FFF79CF04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BC73A1D-F8D5-41FC-B424-E2DFC507968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10B33B5-F7A4-4F7B-AAD3-6B3F8228F05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25EF3B2-6569-4FAF-8C58-3617B689E5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B4FBA6F-A5CC-496F-B480-56ECC3D2D0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F87E6C8-8789-423F-AF65-BCA64D0E2F3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0A32B4B-EEC4-4B3F-857D-401F638E5E1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03A57A1-DAAD-4587-856D-805A5FEAF2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5754D3B-62DE-4C75-A89C-B4B09CB2C2F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E23AB36-4506-44E4-8073-D5A576BA1F9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DEDE142-332F-4BCB-A0D1-C57BCDB069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9FE74BE-DD92-428D-B64E-1AA6FE4ECC5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10C40B4-D41A-455B-9E60-AE537A0A43A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D75E3B1-A70D-4104-A953-3EC07CE2307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FD73543-43F1-4C94-BE9D-4DEFAF30C6B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5FC2FC2-1650-4262-A885-BEA7DBC4BED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4D55FF5-30FC-4E9E-8832-6259C6C779C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58F4CD4-DCD4-4F89-8833-5C592582072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7137ED8-1C82-4B14-8ACB-C4B56401925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6BF23D0-B1A5-481D-8DFA-AD2AE9CD660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56859B7-80EB-4B4C-94CD-DC29FCCF710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6A62A27-0505-4BEA-B45B-9D888FF26FB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45E8621-610B-4853-B4DC-68F3D73812D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501AAFF-B6F6-422F-92B4-84278CAF20E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61D6AE5-15C7-4216-B592-76180CEBA9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3AE56BF-D1A2-4ACD-BEAD-4E184DD44D0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DC6A3AF-3A48-4196-9DE9-BDA60B6DD52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4E526DB-6982-440A-BD00-20D79A07A12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5BBAF62-D003-4691-A2E5-98AED5A2618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333F977-DE6E-4E01-B4A0-7CCA32E6B3F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BB93B4B-5C7D-4CBB-A3C3-0C854037F5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59CCFFC-D484-449F-B673-BFABBC0D7F3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ここ数年増加傾向にあったが、令和４年度は八街東小学校のトイレ改修事業や八街北中学校体育館の大規模改修事業、そして庁舎照明のＬＥＤ化事業などによって数値が低下した。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過去５年間では榎戸駅整備事業、小中学校空調設備整備事業、児童館整備事業、そして道路安全対策事業の影響により類似団体平均値を下回った数値が続いている。令和５年度においても、ごみ焼却施設基幹的設備改良事業の影響によってこの傾向は続くと思わ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5F92C1B-87E6-425D-942A-81E3C4DBF59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790B08C-A5B1-4951-A7F5-E80221DCBCF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18159EB-A0F1-4475-8375-43E2C4C8175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FBE482B-4BC7-45E8-8048-11320B46383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98D250F-BC62-45D0-8895-2329C76EABF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ACB0ADC-7348-4C79-BB57-F84C7BE9B6C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B65B620-4854-48AD-BD83-26743B750AD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9BC164E-1B06-4E3C-A201-F6CA2485D0C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8C1B9B8-49A8-4C2B-AE51-4A00A55E33F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9E0FB4-694C-4F1C-88CB-15FDD3B3DD9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BE9EBF9-DE37-4990-9D82-42942C08237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8719F59-AD0F-4F53-9950-697C73707A5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A5950C4-527C-4FC5-BF31-4A31AE8DEEB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1AE38E1-48EB-40BE-A083-3ABFE1BBFBE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7C5DB2C-648F-421A-B362-E702A6748BE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1D462B6-7B02-469C-AA78-BB32CAEC1ED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703BC3E9-76F8-4753-8BBE-2A4DDC5B6D6D}"/>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60DCE2C8-5CEA-4264-8446-47E48575E467}"/>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5060EB28-CEA9-448A-91BD-F7A629C7A51B}"/>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2933282D-1D7D-4D6B-94E1-EF7352EB13DB}"/>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FAC44A18-744D-45B3-94D7-41896388189B}"/>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4B4DF5A6-B2F1-4294-8D45-B106FB585660}"/>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C9A649A2-39AC-46E3-B39D-A0197B62A1B2}"/>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F2AD505F-ABD3-4661-B3CD-305B30F60476}"/>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3F3AE4D1-E9F6-40B5-BC63-2B1B9296838B}"/>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6773274B-CEE0-4E9A-9F49-8BB3B7B9E326}"/>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C50129DC-07EC-44CF-A0DF-41624654FC4A}"/>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53B99EB-455A-47A7-8296-4ACACC721DF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7867136-8976-4EAC-85A4-48D307D3931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22A33F0-E694-445F-B838-8C13F6593B3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606011C-3171-45E3-89CD-B225D387442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EB8AEF6-C8A6-4B15-B4F0-6E065FFA92F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a:extLst>
            <a:ext uri="{FF2B5EF4-FFF2-40B4-BE49-F238E27FC236}">
              <a16:creationId xmlns:a16="http://schemas.microsoft.com/office/drawing/2014/main" id="{CD264452-4772-4A77-B431-EF39F394761C}"/>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AF837901-5401-4412-94F3-16A6C185D7C7}"/>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3" name="楕円 82">
          <a:extLst>
            <a:ext uri="{FF2B5EF4-FFF2-40B4-BE49-F238E27FC236}">
              <a16:creationId xmlns:a16="http://schemas.microsoft.com/office/drawing/2014/main" id="{FD8A22A2-70F7-48B8-98AC-1421D1A5F72F}"/>
            </a:ext>
          </a:extLst>
        </xdr:cNvPr>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121073</xdr:rowOff>
    </xdr:to>
    <xdr:cxnSp macro="">
      <xdr:nvCxnSpPr>
        <xdr:cNvPr id="84" name="直線コネクタ 83">
          <a:extLst>
            <a:ext uri="{FF2B5EF4-FFF2-40B4-BE49-F238E27FC236}">
              <a16:creationId xmlns:a16="http://schemas.microsoft.com/office/drawing/2014/main" id="{157EC0DF-AA0C-42AF-9186-0A059F175BD1}"/>
            </a:ext>
          </a:extLst>
        </xdr:cNvPr>
        <xdr:cNvCxnSpPr/>
      </xdr:nvCxnSpPr>
      <xdr:spPr>
        <a:xfrm flipV="1">
          <a:off x="4051300" y="598932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5" name="楕円 84">
          <a:extLst>
            <a:ext uri="{FF2B5EF4-FFF2-40B4-BE49-F238E27FC236}">
              <a16:creationId xmlns:a16="http://schemas.microsoft.com/office/drawing/2014/main" id="{403A8CCB-2379-410A-A257-6C90F1624272}"/>
            </a:ext>
          </a:extLst>
        </xdr:cNvPr>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121073</xdr:rowOff>
    </xdr:to>
    <xdr:cxnSp macro="">
      <xdr:nvCxnSpPr>
        <xdr:cNvPr id="86" name="直線コネクタ 85">
          <a:extLst>
            <a:ext uri="{FF2B5EF4-FFF2-40B4-BE49-F238E27FC236}">
              <a16:creationId xmlns:a16="http://schemas.microsoft.com/office/drawing/2014/main" id="{9501288D-DA7A-40A0-A2C1-888363D483BF}"/>
            </a:ext>
          </a:extLst>
        </xdr:cNvPr>
        <xdr:cNvCxnSpPr/>
      </xdr:nvCxnSpPr>
      <xdr:spPr>
        <a:xfrm>
          <a:off x="3289300" y="5935345"/>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87" name="楕円 86">
          <a:extLst>
            <a:ext uri="{FF2B5EF4-FFF2-40B4-BE49-F238E27FC236}">
              <a16:creationId xmlns:a16="http://schemas.microsoft.com/office/drawing/2014/main" id="{4138A584-F6E0-4557-9BA2-E67A25B70B10}"/>
            </a:ext>
          </a:extLst>
        </xdr:cNvPr>
        <xdr:cNvSpPr/>
      </xdr:nvSpPr>
      <xdr:spPr>
        <a:xfrm>
          <a:off x="2476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20320</xdr:rowOff>
    </xdr:to>
    <xdr:cxnSp macro="">
      <xdr:nvCxnSpPr>
        <xdr:cNvPr id="88" name="直線コネクタ 87">
          <a:extLst>
            <a:ext uri="{FF2B5EF4-FFF2-40B4-BE49-F238E27FC236}">
              <a16:creationId xmlns:a16="http://schemas.microsoft.com/office/drawing/2014/main" id="{F2D5D471-D454-4A01-A4B1-F10342D61950}"/>
            </a:ext>
          </a:extLst>
        </xdr:cNvPr>
        <xdr:cNvCxnSpPr/>
      </xdr:nvCxnSpPr>
      <xdr:spPr>
        <a:xfrm>
          <a:off x="2527300" y="591015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89" name="楕円 88">
          <a:extLst>
            <a:ext uri="{FF2B5EF4-FFF2-40B4-BE49-F238E27FC236}">
              <a16:creationId xmlns:a16="http://schemas.microsoft.com/office/drawing/2014/main" id="{AE7ECEDF-05CF-4388-907F-C36FBF4132E5}"/>
            </a:ext>
          </a:extLst>
        </xdr:cNvPr>
        <xdr:cNvSpPr/>
      </xdr:nvSpPr>
      <xdr:spPr>
        <a:xfrm>
          <a:off x="1714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20320</xdr:rowOff>
    </xdr:to>
    <xdr:cxnSp macro="">
      <xdr:nvCxnSpPr>
        <xdr:cNvPr id="90" name="直線コネクタ 89">
          <a:extLst>
            <a:ext uri="{FF2B5EF4-FFF2-40B4-BE49-F238E27FC236}">
              <a16:creationId xmlns:a16="http://schemas.microsoft.com/office/drawing/2014/main" id="{574BA2DF-4A47-4902-9A1A-1B6DA9ACEF9B}"/>
            </a:ext>
          </a:extLst>
        </xdr:cNvPr>
        <xdr:cNvCxnSpPr/>
      </xdr:nvCxnSpPr>
      <xdr:spPr>
        <a:xfrm flipV="1">
          <a:off x="1765300" y="591015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1E3CDA13-C315-446C-9C12-0CFAEBEF834C}"/>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a:extLst>
            <a:ext uri="{FF2B5EF4-FFF2-40B4-BE49-F238E27FC236}">
              <a16:creationId xmlns:a16="http://schemas.microsoft.com/office/drawing/2014/main" id="{4E90F135-3A53-402C-9358-CC36249E22A9}"/>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E778D477-2C66-49DF-A4CE-61303DCF2CCF}"/>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E395637D-5B44-4053-9936-0806A138468B}"/>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95" name="n_1mainValue有形固定資産減価償却率">
          <a:extLst>
            <a:ext uri="{FF2B5EF4-FFF2-40B4-BE49-F238E27FC236}">
              <a16:creationId xmlns:a16="http://schemas.microsoft.com/office/drawing/2014/main" id="{7521F28E-EB9F-4DEC-8D4D-B14D66F247A4}"/>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6" name="n_2mainValue有形固定資産減価償却率">
          <a:extLst>
            <a:ext uri="{FF2B5EF4-FFF2-40B4-BE49-F238E27FC236}">
              <a16:creationId xmlns:a16="http://schemas.microsoft.com/office/drawing/2014/main" id="{568436E1-66F6-4A57-8466-99C93A715D25}"/>
            </a:ext>
          </a:extLst>
        </xdr:cNvPr>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97" name="n_3mainValue有形固定資産減価償却率">
          <a:extLst>
            <a:ext uri="{FF2B5EF4-FFF2-40B4-BE49-F238E27FC236}">
              <a16:creationId xmlns:a16="http://schemas.microsoft.com/office/drawing/2014/main" id="{850FB6AC-BCD3-4D5C-95C1-7997C66634DE}"/>
            </a:ext>
          </a:extLst>
        </xdr:cNvPr>
        <xdr:cNvSpPr txBox="1"/>
      </xdr:nvSpPr>
      <xdr:spPr>
        <a:xfrm>
          <a:off x="2324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87647</xdr:rowOff>
    </xdr:from>
    <xdr:ext cx="405111" cy="259045"/>
    <xdr:sp macro="" textlink="">
      <xdr:nvSpPr>
        <xdr:cNvPr id="98" name="n_4mainValue有形固定資産減価償却率">
          <a:extLst>
            <a:ext uri="{FF2B5EF4-FFF2-40B4-BE49-F238E27FC236}">
              <a16:creationId xmlns:a16="http://schemas.microsoft.com/office/drawing/2014/main" id="{54D5BE09-3F87-4AC1-8124-B0BFAF7D3D03}"/>
            </a:ext>
          </a:extLst>
        </xdr:cNvPr>
        <xdr:cNvSpPr txBox="1"/>
      </xdr:nvSpPr>
      <xdr:spPr>
        <a:xfrm>
          <a:off x="1562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D623D8D-08FA-4CC0-834B-47A1B4F2268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3E6C35A-B373-47C7-BB88-A1D20697E3B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2192C6E-5763-4D74-A863-0B724F9F454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9A2221A-2847-4F7E-9957-837E383C30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80D8850-68CC-4BDF-BA78-5E318A9505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A89D0BD-B660-4951-846C-3070DBC99CE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B16B051-D658-4B39-ACE5-BAE9008AC79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B17E74B-B70D-4133-8D23-848B9C1FBD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6566131-28C9-4C69-9D57-BD915743834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7D15566-D9C9-4407-9313-095CA0BFD33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792234B-086D-4B73-BF07-9B631D95D83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7DDA09C-7798-453C-B355-A181247735A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2867455-7EF4-4B0E-B5F9-D8F4D8D5355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臨時財政対策債発行可能額が大幅に下がったことから、分母となる数値が下がり、債務償還比率の増加に繋がった。ここ数年は経常一般財源等（歳入）等が増加傾向にあったことから、数値の減少が続いてい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令和５年度は公債費に準ずる債務負担行為が大きく増加することから、分母は再度増加に転じ、数値が減少していくと考えられる。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E430B95-5420-4279-B925-6DFCF46A549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B0D43B7-F860-4167-BF98-718749AEBA3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0E5198E-0FD3-4A58-B3C4-67F0AE44576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CB41DCE-63DA-4242-ACFC-519D2F86569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7DF74A2-1004-4781-8976-9D4EB285A1C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6D14491-7420-4CB1-935B-7D8942DB256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BFB46A7-1867-4659-86A2-FF68657BB7A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9B85F70-661A-4253-88EA-120A0C455CD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913A9EB-EFB6-4C21-AC6C-A3C5DD8E00F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9DD42D9-7AFE-4FA1-8A77-02EE8037C1E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E47B5E5-D79D-4556-9FE4-74EF4B897B9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31BC7CA-FD3A-4D56-B953-C7D61B5D68E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5ED990E-5B10-4DEB-B6F8-3CEB79D97C3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ED17EE2-CD5E-4171-BD65-88DD669C4B9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CA38FE3-5088-4864-BA3C-5D1C5DE6E6B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4554931F-641B-4BE9-A0A9-742E0EAAAAE5}"/>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023AB164-EBE7-4CAA-8923-1D99FD37F94E}"/>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334FB2FF-A91C-4389-BC63-B76D44DD5CBA}"/>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4B0B073-2AA1-4860-A280-44C0347F0C8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78F1B5D-AC0A-47B9-AC8B-47AF99D5546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77C5D496-0AEC-4E89-92F1-F43C3320FAD0}"/>
            </a:ext>
          </a:extLst>
        </xdr:cNvPr>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8E3E9642-0B1C-4D82-B207-EC28F724A68D}"/>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19C6140C-62CF-445A-AB87-EBCEBA590AC3}"/>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D0153F32-548C-47CA-8BCE-0FE135D22A2E}"/>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BDC1CEAB-521C-450C-82E9-E5B94B5C3D4B}"/>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C4A9D05E-053D-4098-8FBC-6E68028401D2}"/>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6C9208F-5141-4F0B-8E1C-CFBB1D8D48B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20533E5-80A0-4BB8-9D53-58D1A9D7DF1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13D79C9-1DC0-4675-9528-96BA3C9D580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522A88C-10BE-460C-89A1-74FA2E8A976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9EF8F79-6A65-4C4F-B42F-0D927F54D6E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26324</xdr:rowOff>
    </xdr:from>
    <xdr:to>
      <xdr:col>76</xdr:col>
      <xdr:colOff>73025</xdr:colOff>
      <xdr:row>31</xdr:row>
      <xdr:rowOff>127924</xdr:rowOff>
    </xdr:to>
    <xdr:sp macro="" textlink="">
      <xdr:nvSpPr>
        <xdr:cNvPr id="143" name="楕円 142">
          <a:extLst>
            <a:ext uri="{FF2B5EF4-FFF2-40B4-BE49-F238E27FC236}">
              <a16:creationId xmlns:a16="http://schemas.microsoft.com/office/drawing/2014/main" id="{EF3DDEF2-6396-48D6-B7F6-9C7D2AC15292}"/>
            </a:ext>
          </a:extLst>
        </xdr:cNvPr>
        <xdr:cNvSpPr/>
      </xdr:nvSpPr>
      <xdr:spPr>
        <a:xfrm>
          <a:off x="14744700" y="611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4751</xdr:rowOff>
    </xdr:from>
    <xdr:ext cx="469744" cy="259045"/>
    <xdr:sp macro="" textlink="">
      <xdr:nvSpPr>
        <xdr:cNvPr id="144" name="債務償還比率該当値テキスト">
          <a:extLst>
            <a:ext uri="{FF2B5EF4-FFF2-40B4-BE49-F238E27FC236}">
              <a16:creationId xmlns:a16="http://schemas.microsoft.com/office/drawing/2014/main" id="{82D87133-403B-4EDB-9EA0-C68D3D30C319}"/>
            </a:ext>
          </a:extLst>
        </xdr:cNvPr>
        <xdr:cNvSpPr txBox="1"/>
      </xdr:nvSpPr>
      <xdr:spPr>
        <a:xfrm>
          <a:off x="14846300" y="609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38728</xdr:rowOff>
    </xdr:from>
    <xdr:to>
      <xdr:col>72</xdr:col>
      <xdr:colOff>123825</xdr:colOff>
      <xdr:row>30</xdr:row>
      <xdr:rowOff>140328</xdr:rowOff>
    </xdr:to>
    <xdr:sp macro="" textlink="">
      <xdr:nvSpPr>
        <xdr:cNvPr id="145" name="楕円 144">
          <a:extLst>
            <a:ext uri="{FF2B5EF4-FFF2-40B4-BE49-F238E27FC236}">
              <a16:creationId xmlns:a16="http://schemas.microsoft.com/office/drawing/2014/main" id="{94DC840F-FB6C-45AF-B850-830FC77FD8EF}"/>
            </a:ext>
          </a:extLst>
        </xdr:cNvPr>
        <xdr:cNvSpPr/>
      </xdr:nvSpPr>
      <xdr:spPr>
        <a:xfrm>
          <a:off x="14033500" y="59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89528</xdr:rowOff>
    </xdr:from>
    <xdr:to>
      <xdr:col>76</xdr:col>
      <xdr:colOff>22225</xdr:colOff>
      <xdr:row>31</xdr:row>
      <xdr:rowOff>77124</xdr:rowOff>
    </xdr:to>
    <xdr:cxnSp macro="">
      <xdr:nvCxnSpPr>
        <xdr:cNvPr id="146" name="直線コネクタ 145">
          <a:extLst>
            <a:ext uri="{FF2B5EF4-FFF2-40B4-BE49-F238E27FC236}">
              <a16:creationId xmlns:a16="http://schemas.microsoft.com/office/drawing/2014/main" id="{3511EE4B-BB0B-4880-968D-B1D813BF8B24}"/>
            </a:ext>
          </a:extLst>
        </xdr:cNvPr>
        <xdr:cNvCxnSpPr/>
      </xdr:nvCxnSpPr>
      <xdr:spPr>
        <a:xfrm>
          <a:off x="14084300" y="6004553"/>
          <a:ext cx="711200" cy="15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161551</xdr:rowOff>
    </xdr:from>
    <xdr:to>
      <xdr:col>68</xdr:col>
      <xdr:colOff>123825</xdr:colOff>
      <xdr:row>31</xdr:row>
      <xdr:rowOff>91701</xdr:rowOff>
    </xdr:to>
    <xdr:sp macro="" textlink="">
      <xdr:nvSpPr>
        <xdr:cNvPr id="147" name="楕円 146">
          <a:extLst>
            <a:ext uri="{FF2B5EF4-FFF2-40B4-BE49-F238E27FC236}">
              <a16:creationId xmlns:a16="http://schemas.microsoft.com/office/drawing/2014/main" id="{29E4D89A-9A9E-4B1A-A4E7-4677BC9F08ED}"/>
            </a:ext>
          </a:extLst>
        </xdr:cNvPr>
        <xdr:cNvSpPr/>
      </xdr:nvSpPr>
      <xdr:spPr>
        <a:xfrm>
          <a:off x="13271500" y="60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89528</xdr:rowOff>
    </xdr:from>
    <xdr:to>
      <xdr:col>72</xdr:col>
      <xdr:colOff>73025</xdr:colOff>
      <xdr:row>31</xdr:row>
      <xdr:rowOff>40901</xdr:rowOff>
    </xdr:to>
    <xdr:cxnSp macro="">
      <xdr:nvCxnSpPr>
        <xdr:cNvPr id="148" name="直線コネクタ 147">
          <a:extLst>
            <a:ext uri="{FF2B5EF4-FFF2-40B4-BE49-F238E27FC236}">
              <a16:creationId xmlns:a16="http://schemas.microsoft.com/office/drawing/2014/main" id="{C96AA59C-AC70-4189-9D0F-4B381EB16112}"/>
            </a:ext>
          </a:extLst>
        </xdr:cNvPr>
        <xdr:cNvCxnSpPr/>
      </xdr:nvCxnSpPr>
      <xdr:spPr>
        <a:xfrm flipV="1">
          <a:off x="13322300" y="6004553"/>
          <a:ext cx="762000" cy="1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20087</xdr:rowOff>
    </xdr:from>
    <xdr:to>
      <xdr:col>64</xdr:col>
      <xdr:colOff>123825</xdr:colOff>
      <xdr:row>31</xdr:row>
      <xdr:rowOff>121687</xdr:rowOff>
    </xdr:to>
    <xdr:sp macro="" textlink="">
      <xdr:nvSpPr>
        <xdr:cNvPr id="149" name="楕円 148">
          <a:extLst>
            <a:ext uri="{FF2B5EF4-FFF2-40B4-BE49-F238E27FC236}">
              <a16:creationId xmlns:a16="http://schemas.microsoft.com/office/drawing/2014/main" id="{238F1FCB-B384-449B-96F6-E3C6FE2E7ADB}"/>
            </a:ext>
          </a:extLst>
        </xdr:cNvPr>
        <xdr:cNvSpPr/>
      </xdr:nvSpPr>
      <xdr:spPr>
        <a:xfrm>
          <a:off x="12509500" y="61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40901</xdr:rowOff>
    </xdr:from>
    <xdr:to>
      <xdr:col>68</xdr:col>
      <xdr:colOff>73025</xdr:colOff>
      <xdr:row>31</xdr:row>
      <xdr:rowOff>70887</xdr:rowOff>
    </xdr:to>
    <xdr:cxnSp macro="">
      <xdr:nvCxnSpPr>
        <xdr:cNvPr id="150" name="直線コネクタ 149">
          <a:extLst>
            <a:ext uri="{FF2B5EF4-FFF2-40B4-BE49-F238E27FC236}">
              <a16:creationId xmlns:a16="http://schemas.microsoft.com/office/drawing/2014/main" id="{1274D279-7669-4D4D-AA95-61219D934135}"/>
            </a:ext>
          </a:extLst>
        </xdr:cNvPr>
        <xdr:cNvCxnSpPr/>
      </xdr:nvCxnSpPr>
      <xdr:spPr>
        <a:xfrm flipV="1">
          <a:off x="12560300" y="6127376"/>
          <a:ext cx="762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776</xdr:rowOff>
    </xdr:from>
    <xdr:to>
      <xdr:col>60</xdr:col>
      <xdr:colOff>123825</xdr:colOff>
      <xdr:row>31</xdr:row>
      <xdr:rowOff>102376</xdr:rowOff>
    </xdr:to>
    <xdr:sp macro="" textlink="">
      <xdr:nvSpPr>
        <xdr:cNvPr id="151" name="楕円 150">
          <a:extLst>
            <a:ext uri="{FF2B5EF4-FFF2-40B4-BE49-F238E27FC236}">
              <a16:creationId xmlns:a16="http://schemas.microsoft.com/office/drawing/2014/main" id="{F920C844-3547-4548-881E-24D6578844C1}"/>
            </a:ext>
          </a:extLst>
        </xdr:cNvPr>
        <xdr:cNvSpPr/>
      </xdr:nvSpPr>
      <xdr:spPr>
        <a:xfrm>
          <a:off x="11747500" y="60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51576</xdr:rowOff>
    </xdr:from>
    <xdr:to>
      <xdr:col>64</xdr:col>
      <xdr:colOff>73025</xdr:colOff>
      <xdr:row>31</xdr:row>
      <xdr:rowOff>70887</xdr:rowOff>
    </xdr:to>
    <xdr:cxnSp macro="">
      <xdr:nvCxnSpPr>
        <xdr:cNvPr id="152" name="直線コネクタ 151">
          <a:extLst>
            <a:ext uri="{FF2B5EF4-FFF2-40B4-BE49-F238E27FC236}">
              <a16:creationId xmlns:a16="http://schemas.microsoft.com/office/drawing/2014/main" id="{69490170-FF15-4C2C-8423-FB37AF3D2CC1}"/>
            </a:ext>
          </a:extLst>
        </xdr:cNvPr>
        <xdr:cNvCxnSpPr/>
      </xdr:nvCxnSpPr>
      <xdr:spPr>
        <a:xfrm>
          <a:off x="11798300" y="6138051"/>
          <a:ext cx="762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8F0C4662-EF2D-409B-9982-9D693487892E}"/>
            </a:ext>
          </a:extLst>
        </xdr:cNvPr>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B0DEEE3A-D083-42AC-A70B-D47FB068A5B8}"/>
            </a:ext>
          </a:extLst>
        </xdr:cNvPr>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1C166A4C-513F-44D8-80CD-E15965AC944A}"/>
            </a:ext>
          </a:extLst>
        </xdr:cNvPr>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4A6BA1A1-7AAB-4A8E-9742-36A0A7E7EECA}"/>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131455</xdr:rowOff>
    </xdr:from>
    <xdr:ext cx="469744" cy="259045"/>
    <xdr:sp macro="" textlink="">
      <xdr:nvSpPr>
        <xdr:cNvPr id="157" name="n_1mainValue債務償還比率">
          <a:extLst>
            <a:ext uri="{FF2B5EF4-FFF2-40B4-BE49-F238E27FC236}">
              <a16:creationId xmlns:a16="http://schemas.microsoft.com/office/drawing/2014/main" id="{40F8810F-E096-4370-BA06-D0236D18AFB0}"/>
            </a:ext>
          </a:extLst>
        </xdr:cNvPr>
        <xdr:cNvSpPr txBox="1"/>
      </xdr:nvSpPr>
      <xdr:spPr>
        <a:xfrm>
          <a:off x="13836727" y="604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82828</xdr:rowOff>
    </xdr:from>
    <xdr:ext cx="469744" cy="259045"/>
    <xdr:sp macro="" textlink="">
      <xdr:nvSpPr>
        <xdr:cNvPr id="158" name="n_2mainValue債務償還比率">
          <a:extLst>
            <a:ext uri="{FF2B5EF4-FFF2-40B4-BE49-F238E27FC236}">
              <a16:creationId xmlns:a16="http://schemas.microsoft.com/office/drawing/2014/main" id="{F6590B15-2C48-48BF-BD64-2314C8C48A9D}"/>
            </a:ext>
          </a:extLst>
        </xdr:cNvPr>
        <xdr:cNvSpPr txBox="1"/>
      </xdr:nvSpPr>
      <xdr:spPr>
        <a:xfrm>
          <a:off x="13087427" y="616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112814</xdr:rowOff>
    </xdr:from>
    <xdr:ext cx="469744" cy="259045"/>
    <xdr:sp macro="" textlink="">
      <xdr:nvSpPr>
        <xdr:cNvPr id="159" name="n_3mainValue債務償還比率">
          <a:extLst>
            <a:ext uri="{FF2B5EF4-FFF2-40B4-BE49-F238E27FC236}">
              <a16:creationId xmlns:a16="http://schemas.microsoft.com/office/drawing/2014/main" id="{86DDFE82-C531-4601-BA14-73203797FEB9}"/>
            </a:ext>
          </a:extLst>
        </xdr:cNvPr>
        <xdr:cNvSpPr txBox="1"/>
      </xdr:nvSpPr>
      <xdr:spPr>
        <a:xfrm>
          <a:off x="12325427" y="619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93503</xdr:rowOff>
    </xdr:from>
    <xdr:ext cx="469744" cy="259045"/>
    <xdr:sp macro="" textlink="">
      <xdr:nvSpPr>
        <xdr:cNvPr id="160" name="n_4mainValue債務償還比率">
          <a:extLst>
            <a:ext uri="{FF2B5EF4-FFF2-40B4-BE49-F238E27FC236}">
              <a16:creationId xmlns:a16="http://schemas.microsoft.com/office/drawing/2014/main" id="{46B18443-1637-40B0-9849-3DB54DF8E872}"/>
            </a:ext>
          </a:extLst>
        </xdr:cNvPr>
        <xdr:cNvSpPr txBox="1"/>
      </xdr:nvSpPr>
      <xdr:spPr>
        <a:xfrm>
          <a:off x="11563427" y="617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70C48C6-B612-4C9D-B947-992A0AFEF59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C18AFCC-2A67-4B2E-87AA-F2EB3BE4FEA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A88F609-E194-417C-9B0A-80A86EF3514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67B70DA-076C-418F-A4D4-70E8F972DD3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7F7213A-A29E-4375-BFC2-2F1375AF428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BDAD05B-BD46-47AD-B6F7-E6D8E0E15F2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FFAA37-A5A6-4E0A-84AA-80AC9E4566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5AD26D-894A-44B9-BB56-219B3D98EB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BA8B00-E2F8-4973-AEE1-FBBFF6B0AB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0C316B-332C-4E52-B1F5-06306E542D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1B6AB2-0897-40A7-9AB3-A982BBC484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2BF5B8-ADFB-44C1-A7E8-2AE7D89888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691CD9-82F4-4CE4-962E-F941D7F87E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E90D4D-76E2-4DAB-8BB4-8AFBFA230F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47DE54-F104-4865-8E24-2957CA2AF6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0599EC-8C73-433B-A1D6-ED6B5AD2FF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708922-7214-4C03-AA85-12C5700C0C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7273F2-B5ED-44BF-B991-0799E056D1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4EA0B7-02BF-42C3-9580-3884F4617A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C02BF1-FE14-4095-8BD5-6DC4F06986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14DD38-63C1-4C92-8289-B06069F2A5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ACC854-EA6A-4AC7-9682-5A0E2C8E2D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3AF97E-57FA-455E-9EC8-453CFA5BCF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487F36-B1F8-4059-B128-28C940927F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711D0E-8F05-4E85-9217-82E914C5DC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591CE5-B789-4D81-9F44-BD44C57F7C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629674-76D0-4C9D-BDFE-AE90B30E36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8F4424-5E2A-4C4F-BC3F-5E6C567502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52C6DF-CD61-45B4-B069-9F5D6F1107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4BD874-22B2-41FF-A5E2-B7F97033C5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0A956F-557D-411C-927A-599F4D6854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9A6974-D919-47BD-BADC-C837570416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77883F-3C96-41F2-AC21-2ED9E68B24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C927E0-802B-497B-BF39-8F1145B4E09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63966A-8A0A-41BD-891E-AEBCEBB54E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D3BF6E-034E-4F40-BD0C-48ACA2FEBF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710ACE-BE24-4E27-BB1E-A1F58CB6EF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58460B-C3A1-4E89-B95D-26FAC5B805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993963-3B18-4FD2-870E-D825739F7E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9B44EA-056E-4E3A-B91E-6AD7C4739E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CA55F2-A6A6-4CE7-A5CC-249577F6D8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07D246-9D00-4A66-82D5-61995CB2E8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784B02-B956-439B-87A5-5210559DA7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4907DF-4D05-4FFA-A354-BC6F4F06BA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E07BD5-E101-4A1F-A04C-AA38B371F6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CEE0C1-56DC-4EB7-934A-65DD01D022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BE6965-24F2-4AD1-AE2A-8B7B96D46F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442077-6370-4838-B34B-A678839D142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5E3362-5880-40F7-B974-9E7BF754239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155E6D0-6DCF-4113-8213-2FCF3FCBFB1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CD7A62-DD60-4903-B301-852A2C671B6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8991FC-7144-4B71-834E-1D09A2367B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AC99773-FCE6-478E-A782-4ED24C7F48B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62A17F7-A9E4-468F-AF33-0F4D712BF36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ABD34A8-B2D9-42FC-A117-96B9140BD78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A569EC2-C378-4A16-8AD1-7A345100BE3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96FAC79-5BD7-485E-B309-D2E7C345495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B26B655-0515-47E9-90F2-D852C5CC3ED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15A45D-2470-42B3-9AC9-A8CD2358C8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9AFE6C4-48C8-45F8-8094-C3E6D4C180C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A612606-FB1F-4810-B96F-290521FD1E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E14AEA9D-CDFD-4B72-A8FD-BE26141012F1}"/>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D29D2D08-A76D-49FF-9800-BB42EA546BC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583CF05B-13A9-43F5-B2D2-07AAB93AF33E}"/>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E2770333-88A7-4A6B-9DB1-DCE72536A956}"/>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1EBC03D2-539A-4C1D-96EC-1020179394B5}"/>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0ECEA35A-E10F-4958-A6CA-141219E84F0A}"/>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BE865523-5642-4838-A845-0247CC8DB05E}"/>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8776474B-BACC-4A8E-9E30-3F58B527EC42}"/>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A5A59B14-3E58-42C9-843E-A826E2113A36}"/>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DB8ECFC1-4103-4D0B-9872-CBA2010F73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543D20E5-DC75-4D15-9831-8CBD8AF91ECE}"/>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63CDAFF-4DAE-4CCD-90B3-BFCF1C8CDA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DF0EEA-DB85-41F3-97FD-96728072FC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4BF61B-75EA-437F-8070-38F0F81D1C5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D65956-5AF1-4A6F-9B0E-B269E8D053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B6E96A-493D-429D-A357-CAB2397261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3" name="楕円 72">
          <a:extLst>
            <a:ext uri="{FF2B5EF4-FFF2-40B4-BE49-F238E27FC236}">
              <a16:creationId xmlns:a16="http://schemas.microsoft.com/office/drawing/2014/main" id="{0207D94F-3EC1-4BDF-B951-EACA5D36EEA8}"/>
            </a:ext>
          </a:extLst>
        </xdr:cNvPr>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4" name="【道路】&#10;有形固定資産減価償却率該当値テキスト">
          <a:extLst>
            <a:ext uri="{FF2B5EF4-FFF2-40B4-BE49-F238E27FC236}">
              <a16:creationId xmlns:a16="http://schemas.microsoft.com/office/drawing/2014/main" id="{DD1BE719-C46C-40B5-A928-574DB2B57C23}"/>
            </a:ext>
          </a:extLst>
        </xdr:cNvPr>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5" name="楕円 74">
          <a:extLst>
            <a:ext uri="{FF2B5EF4-FFF2-40B4-BE49-F238E27FC236}">
              <a16:creationId xmlns:a16="http://schemas.microsoft.com/office/drawing/2014/main" id="{AE811914-C951-4DD5-8890-8F72BAB31553}"/>
            </a:ext>
          </a:extLst>
        </xdr:cNvPr>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36</xdr:row>
      <xdr:rowOff>167640</xdr:rowOff>
    </xdr:to>
    <xdr:cxnSp macro="">
      <xdr:nvCxnSpPr>
        <xdr:cNvPr id="76" name="直線コネクタ 75">
          <a:extLst>
            <a:ext uri="{FF2B5EF4-FFF2-40B4-BE49-F238E27FC236}">
              <a16:creationId xmlns:a16="http://schemas.microsoft.com/office/drawing/2014/main" id="{85EDCF5A-7F3E-4906-B572-A297056BC6A9}"/>
            </a:ext>
          </a:extLst>
        </xdr:cNvPr>
        <xdr:cNvCxnSpPr/>
      </xdr:nvCxnSpPr>
      <xdr:spPr>
        <a:xfrm>
          <a:off x="3797300" y="62979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7" name="楕円 76">
          <a:extLst>
            <a:ext uri="{FF2B5EF4-FFF2-40B4-BE49-F238E27FC236}">
              <a16:creationId xmlns:a16="http://schemas.microsoft.com/office/drawing/2014/main" id="{3B81BF3B-F3A2-41FD-8FD4-99F1913A53FE}"/>
            </a:ext>
          </a:extLst>
        </xdr:cNvPr>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125730</xdr:rowOff>
    </xdr:from>
    <xdr:to>
      <xdr:col>19</xdr:col>
      <xdr:colOff>177800</xdr:colOff>
      <xdr:row>37</xdr:row>
      <xdr:rowOff>28575</xdr:rowOff>
    </xdr:to>
    <xdr:cxnSp macro="">
      <xdr:nvCxnSpPr>
        <xdr:cNvPr id="78" name="直線コネクタ 77">
          <a:extLst>
            <a:ext uri="{FF2B5EF4-FFF2-40B4-BE49-F238E27FC236}">
              <a16:creationId xmlns:a16="http://schemas.microsoft.com/office/drawing/2014/main" id="{10E0D62E-FBBA-457C-94A1-D181C468A8AF}"/>
            </a:ext>
          </a:extLst>
        </xdr:cNvPr>
        <xdr:cNvCxnSpPr/>
      </xdr:nvCxnSpPr>
      <xdr:spPr>
        <a:xfrm flipV="1">
          <a:off x="2908300" y="62979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B8DF39EE-3B63-4E93-89B0-BC7E10EA3117}"/>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30480</xdr:rowOff>
    </xdr:to>
    <xdr:cxnSp macro="">
      <xdr:nvCxnSpPr>
        <xdr:cNvPr id="80" name="直線コネクタ 79">
          <a:extLst>
            <a:ext uri="{FF2B5EF4-FFF2-40B4-BE49-F238E27FC236}">
              <a16:creationId xmlns:a16="http://schemas.microsoft.com/office/drawing/2014/main" id="{A69326D5-9E42-46CA-BE1D-5220770CE14E}"/>
            </a:ext>
          </a:extLst>
        </xdr:cNvPr>
        <xdr:cNvCxnSpPr/>
      </xdr:nvCxnSpPr>
      <xdr:spPr>
        <a:xfrm flipV="1">
          <a:off x="2019300" y="6372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83185</xdr:rowOff>
    </xdr:to>
    <xdr:sp macro="" textlink="">
      <xdr:nvSpPr>
        <xdr:cNvPr id="81" name="楕円 80">
          <a:extLst>
            <a:ext uri="{FF2B5EF4-FFF2-40B4-BE49-F238E27FC236}">
              <a16:creationId xmlns:a16="http://schemas.microsoft.com/office/drawing/2014/main" id="{CEAB6671-0FDC-4065-BB34-DAA72DF20959}"/>
            </a:ext>
          </a:extLst>
        </xdr:cNvPr>
        <xdr:cNvSpPr/>
      </xdr:nvSpPr>
      <xdr:spPr>
        <a:xfrm>
          <a:off x="1079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32385</xdr:rowOff>
    </xdr:to>
    <xdr:cxnSp macro="">
      <xdr:nvCxnSpPr>
        <xdr:cNvPr id="82" name="直線コネクタ 81">
          <a:extLst>
            <a:ext uri="{FF2B5EF4-FFF2-40B4-BE49-F238E27FC236}">
              <a16:creationId xmlns:a16="http://schemas.microsoft.com/office/drawing/2014/main" id="{D0306006-90D8-403C-AF30-F6BA444E2D24}"/>
            </a:ext>
          </a:extLst>
        </xdr:cNvPr>
        <xdr:cNvCxnSpPr/>
      </xdr:nvCxnSpPr>
      <xdr:spPr>
        <a:xfrm flipV="1">
          <a:off x="1130300" y="6374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B648E409-B9D8-4DD0-9866-DDE3F4C9896E}"/>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4D1B1A6C-2FC2-42E4-8F5A-5418809481D6}"/>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2BF05EBE-31DE-4764-9B3B-FA0FE72B89C7}"/>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B6288836-2C16-459B-92FA-1F46FF2D1799}"/>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21607</xdr:rowOff>
    </xdr:from>
    <xdr:ext cx="405111" cy="259045"/>
    <xdr:sp macro="" textlink="">
      <xdr:nvSpPr>
        <xdr:cNvPr id="87" name="n_1mainValue【道路】&#10;有形固定資産減価償却率">
          <a:extLst>
            <a:ext uri="{FF2B5EF4-FFF2-40B4-BE49-F238E27FC236}">
              <a16:creationId xmlns:a16="http://schemas.microsoft.com/office/drawing/2014/main" id="{A541314D-6599-42E8-B407-D2066875A41E}"/>
            </a:ext>
          </a:extLst>
        </xdr:cNvPr>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8" name="n_2mainValue【道路】&#10;有形固定資産減価償却率">
          <a:extLst>
            <a:ext uri="{FF2B5EF4-FFF2-40B4-BE49-F238E27FC236}">
              <a16:creationId xmlns:a16="http://schemas.microsoft.com/office/drawing/2014/main" id="{76895D14-66D4-4FF1-89AC-1FB710C9EBE9}"/>
            </a:ext>
          </a:extLst>
        </xdr:cNvPr>
        <xdr:cNvSpPr txBox="1"/>
      </xdr:nvSpPr>
      <xdr:spPr>
        <a:xfrm>
          <a:off x="2705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03B3EC85-46B1-4CDC-BA5C-94324ACF3B9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99712</xdr:rowOff>
    </xdr:from>
    <xdr:ext cx="405111" cy="259045"/>
    <xdr:sp macro="" textlink="">
      <xdr:nvSpPr>
        <xdr:cNvPr id="90" name="n_4mainValue【道路】&#10;有形固定資産減価償却率">
          <a:extLst>
            <a:ext uri="{FF2B5EF4-FFF2-40B4-BE49-F238E27FC236}">
              <a16:creationId xmlns:a16="http://schemas.microsoft.com/office/drawing/2014/main" id="{D679C345-4C62-4FC8-AA22-71C266C910E1}"/>
            </a:ext>
          </a:extLst>
        </xdr:cNvPr>
        <xdr:cNvSpPr txBox="1"/>
      </xdr:nvSpPr>
      <xdr:spPr>
        <a:xfrm>
          <a:off x="927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4934201-E015-41C4-92D9-BCF728EA2D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F7AC05A-CE45-4797-8E4C-C1AC650CD6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C4E94D3-E15D-4C68-A9F0-68CC956FAE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62BC48B-FC83-417D-9F69-47125E825D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A8D3728-3E67-4C39-BBB7-BDBF2D395B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66641B9-AA97-47FE-926C-05D0064B0D6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F0D68A4-FF01-4112-857C-6BCABABAFFD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4BC1E31-4BED-474F-ADDF-0BE6948D03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290C969-634C-40B4-A776-4B6AC3A14ED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45D5C67-D981-4C26-AA35-A9109343E42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14D685E-B3C8-490A-88AD-FCB378D2483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EBD18A5-304D-422F-8998-B0DD177AD7E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48F4FB99-A0E7-49A0-A5E2-BD5263BF114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AE3112AA-1F58-4DEE-97E1-B5A25C943DB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E547866-154D-4EC7-939B-E4A8010E85F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ED32DF6F-F15F-4878-9532-78D30F3D516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A586225-7695-4938-B107-F4A9353919A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BDE9784-BC35-4CDE-96A5-FD448B724E9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DF095F81-B69D-4568-94E1-E404314520A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C5739EB4-EB69-4F28-963B-3F5897DBACA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1BE1E8DC-4390-4558-932E-2FB298764DD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AE255039-9874-4E59-8D28-34EDFE6D9CED}"/>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AF5E1A6E-C8A6-44A8-AD23-4BA39F16C39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875DBBEA-71FF-4381-BDE0-DC8F1057572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DDD1486-7C4D-4931-BB38-A979388C31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51DEBF82-FDD5-4238-A205-6C73E06E42C5}"/>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B401F532-E679-4171-BEEF-C7C6F95C62E6}"/>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309E7082-6756-43CF-A480-1395C97EE988}"/>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BC8672B4-06E9-4058-8957-8AE67FABD419}"/>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F29429E0-35E2-4BB8-8C89-4E139D30D933}"/>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941F5E26-F2B1-4D18-9AFB-0C0ED31C783D}"/>
            </a:ext>
          </a:extLst>
        </xdr:cNvPr>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903B1733-DC8F-4851-9F8A-FF2686A56D8D}"/>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1A13E081-B91E-4D08-AF24-36559AA53F61}"/>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F72CCDFB-C24F-40B7-B538-82A1D63831EC}"/>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4E679956-27B1-4794-9151-76ACD8CFF11C}"/>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85BFA482-74D2-4ED0-ADCA-6BB78A665BA6}"/>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ABD67F-A41F-40B6-A60C-10D1C8B40D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8255EB7-4B58-4EEC-942D-355DE0F705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AD1D6D1-F979-419A-BA18-FD4F4E1141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87DF373-D936-46A5-808C-0B82C6E882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CBEB81C-5306-495D-A141-34956837EE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141529</xdr:rowOff>
    </xdr:from>
    <xdr:to>
      <xdr:col>55</xdr:col>
      <xdr:colOff>50800</xdr:colOff>
      <xdr:row>41</xdr:row>
      <xdr:rowOff>71679</xdr:rowOff>
    </xdr:to>
    <xdr:sp macro="" textlink="">
      <xdr:nvSpPr>
        <xdr:cNvPr id="132" name="楕円 131">
          <a:extLst>
            <a:ext uri="{FF2B5EF4-FFF2-40B4-BE49-F238E27FC236}">
              <a16:creationId xmlns:a16="http://schemas.microsoft.com/office/drawing/2014/main" id="{DC2843CC-D30B-4479-8CA3-902656EC1648}"/>
            </a:ext>
          </a:extLst>
        </xdr:cNvPr>
        <xdr:cNvSpPr/>
      </xdr:nvSpPr>
      <xdr:spPr>
        <a:xfrm>
          <a:off x="10426700" y="6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56456</xdr:rowOff>
    </xdr:from>
    <xdr:ext cx="469744" cy="259045"/>
    <xdr:sp macro="" textlink="">
      <xdr:nvSpPr>
        <xdr:cNvPr id="133" name="【道路】&#10;一人当たり延長該当値テキスト">
          <a:extLst>
            <a:ext uri="{FF2B5EF4-FFF2-40B4-BE49-F238E27FC236}">
              <a16:creationId xmlns:a16="http://schemas.microsoft.com/office/drawing/2014/main" id="{C4D4E34A-7DBC-4056-A644-EE2DC534BDC9}"/>
            </a:ext>
          </a:extLst>
        </xdr:cNvPr>
        <xdr:cNvSpPr txBox="1"/>
      </xdr:nvSpPr>
      <xdr:spPr>
        <a:xfrm>
          <a:off x="10515600" y="6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142672</xdr:rowOff>
    </xdr:from>
    <xdr:to>
      <xdr:col>50</xdr:col>
      <xdr:colOff>165100</xdr:colOff>
      <xdr:row>41</xdr:row>
      <xdr:rowOff>72822</xdr:rowOff>
    </xdr:to>
    <xdr:sp macro="" textlink="">
      <xdr:nvSpPr>
        <xdr:cNvPr id="134" name="楕円 133">
          <a:extLst>
            <a:ext uri="{FF2B5EF4-FFF2-40B4-BE49-F238E27FC236}">
              <a16:creationId xmlns:a16="http://schemas.microsoft.com/office/drawing/2014/main" id="{5A72046A-E415-4418-9596-2860347C652D}"/>
            </a:ext>
          </a:extLst>
        </xdr:cNvPr>
        <xdr:cNvSpPr/>
      </xdr:nvSpPr>
      <xdr:spPr>
        <a:xfrm>
          <a:off x="9588500" y="70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20879</xdr:rowOff>
    </xdr:from>
    <xdr:to>
      <xdr:col>55</xdr:col>
      <xdr:colOff>0</xdr:colOff>
      <xdr:row>41</xdr:row>
      <xdr:rowOff>22022</xdr:rowOff>
    </xdr:to>
    <xdr:cxnSp macro="">
      <xdr:nvCxnSpPr>
        <xdr:cNvPr id="135" name="直線コネクタ 134">
          <a:extLst>
            <a:ext uri="{FF2B5EF4-FFF2-40B4-BE49-F238E27FC236}">
              <a16:creationId xmlns:a16="http://schemas.microsoft.com/office/drawing/2014/main" id="{A0A9EE95-64AE-4542-9E7B-56C619928340}"/>
            </a:ext>
          </a:extLst>
        </xdr:cNvPr>
        <xdr:cNvCxnSpPr/>
      </xdr:nvCxnSpPr>
      <xdr:spPr>
        <a:xfrm flipV="1">
          <a:off x="9639300" y="705032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146689</xdr:rowOff>
    </xdr:from>
    <xdr:to>
      <xdr:col>46</xdr:col>
      <xdr:colOff>38100</xdr:colOff>
      <xdr:row>41</xdr:row>
      <xdr:rowOff>76839</xdr:rowOff>
    </xdr:to>
    <xdr:sp macro="" textlink="">
      <xdr:nvSpPr>
        <xdr:cNvPr id="136" name="楕円 135">
          <a:extLst>
            <a:ext uri="{FF2B5EF4-FFF2-40B4-BE49-F238E27FC236}">
              <a16:creationId xmlns:a16="http://schemas.microsoft.com/office/drawing/2014/main" id="{34F64C32-0363-4EE6-9258-CABF240C46EE}"/>
            </a:ext>
          </a:extLst>
        </xdr:cNvPr>
        <xdr:cNvSpPr/>
      </xdr:nvSpPr>
      <xdr:spPr>
        <a:xfrm>
          <a:off x="8699500" y="70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22022</xdr:rowOff>
    </xdr:from>
    <xdr:to>
      <xdr:col>50</xdr:col>
      <xdr:colOff>114300</xdr:colOff>
      <xdr:row>41</xdr:row>
      <xdr:rowOff>26039</xdr:rowOff>
    </xdr:to>
    <xdr:cxnSp macro="">
      <xdr:nvCxnSpPr>
        <xdr:cNvPr id="137" name="直線コネクタ 136">
          <a:extLst>
            <a:ext uri="{FF2B5EF4-FFF2-40B4-BE49-F238E27FC236}">
              <a16:creationId xmlns:a16="http://schemas.microsoft.com/office/drawing/2014/main" id="{564D3557-B84C-4F1E-9F95-F15270F803A2}"/>
            </a:ext>
          </a:extLst>
        </xdr:cNvPr>
        <xdr:cNvCxnSpPr/>
      </xdr:nvCxnSpPr>
      <xdr:spPr>
        <a:xfrm flipV="1">
          <a:off x="8750300" y="705147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148811</xdr:rowOff>
    </xdr:from>
    <xdr:to>
      <xdr:col>41</xdr:col>
      <xdr:colOff>101600</xdr:colOff>
      <xdr:row>41</xdr:row>
      <xdr:rowOff>78961</xdr:rowOff>
    </xdr:to>
    <xdr:sp macro="" textlink="">
      <xdr:nvSpPr>
        <xdr:cNvPr id="138" name="楕円 137">
          <a:extLst>
            <a:ext uri="{FF2B5EF4-FFF2-40B4-BE49-F238E27FC236}">
              <a16:creationId xmlns:a16="http://schemas.microsoft.com/office/drawing/2014/main" id="{AC99704E-DF6D-4DA8-8522-FE11745251CC}"/>
            </a:ext>
          </a:extLst>
        </xdr:cNvPr>
        <xdr:cNvSpPr/>
      </xdr:nvSpPr>
      <xdr:spPr>
        <a:xfrm>
          <a:off x="7810500" y="70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26039</xdr:rowOff>
    </xdr:from>
    <xdr:to>
      <xdr:col>45</xdr:col>
      <xdr:colOff>177800</xdr:colOff>
      <xdr:row>41</xdr:row>
      <xdr:rowOff>28161</xdr:rowOff>
    </xdr:to>
    <xdr:cxnSp macro="">
      <xdr:nvCxnSpPr>
        <xdr:cNvPr id="139" name="直線コネクタ 138">
          <a:extLst>
            <a:ext uri="{FF2B5EF4-FFF2-40B4-BE49-F238E27FC236}">
              <a16:creationId xmlns:a16="http://schemas.microsoft.com/office/drawing/2014/main" id="{C9B1D4E2-C508-4D78-AFCC-BB2C5DE0F579}"/>
            </a:ext>
          </a:extLst>
        </xdr:cNvPr>
        <xdr:cNvCxnSpPr/>
      </xdr:nvCxnSpPr>
      <xdr:spPr>
        <a:xfrm flipV="1">
          <a:off x="7861300" y="705548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151881</xdr:rowOff>
    </xdr:from>
    <xdr:to>
      <xdr:col>36</xdr:col>
      <xdr:colOff>165100</xdr:colOff>
      <xdr:row>41</xdr:row>
      <xdr:rowOff>82031</xdr:rowOff>
    </xdr:to>
    <xdr:sp macro="" textlink="">
      <xdr:nvSpPr>
        <xdr:cNvPr id="140" name="楕円 139">
          <a:extLst>
            <a:ext uri="{FF2B5EF4-FFF2-40B4-BE49-F238E27FC236}">
              <a16:creationId xmlns:a16="http://schemas.microsoft.com/office/drawing/2014/main" id="{819A6885-F9CB-432F-9302-E25DCF1433BA}"/>
            </a:ext>
          </a:extLst>
        </xdr:cNvPr>
        <xdr:cNvSpPr/>
      </xdr:nvSpPr>
      <xdr:spPr>
        <a:xfrm>
          <a:off x="6921500" y="70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28161</xdr:rowOff>
    </xdr:from>
    <xdr:to>
      <xdr:col>41</xdr:col>
      <xdr:colOff>50800</xdr:colOff>
      <xdr:row>41</xdr:row>
      <xdr:rowOff>31231</xdr:rowOff>
    </xdr:to>
    <xdr:cxnSp macro="">
      <xdr:nvCxnSpPr>
        <xdr:cNvPr id="141" name="直線コネクタ 140">
          <a:extLst>
            <a:ext uri="{FF2B5EF4-FFF2-40B4-BE49-F238E27FC236}">
              <a16:creationId xmlns:a16="http://schemas.microsoft.com/office/drawing/2014/main" id="{8087EF0E-18DE-497C-8370-E9D277316971}"/>
            </a:ext>
          </a:extLst>
        </xdr:cNvPr>
        <xdr:cNvCxnSpPr/>
      </xdr:nvCxnSpPr>
      <xdr:spPr>
        <a:xfrm flipV="1">
          <a:off x="6972300" y="705761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2F0B46D9-247E-4BBB-A633-F31E37AC12E9}"/>
            </a:ext>
          </a:extLst>
        </xdr:cNvPr>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a:extLst>
            <a:ext uri="{FF2B5EF4-FFF2-40B4-BE49-F238E27FC236}">
              <a16:creationId xmlns:a16="http://schemas.microsoft.com/office/drawing/2014/main" id="{8D263A94-F79F-482B-9BB0-01DA8177D292}"/>
            </a:ext>
          </a:extLst>
        </xdr:cNvPr>
        <xdr:cNvSpPr txBox="1"/>
      </xdr:nvSpPr>
      <xdr:spPr>
        <a:xfrm>
          <a:off x="84831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a:extLst>
            <a:ext uri="{FF2B5EF4-FFF2-40B4-BE49-F238E27FC236}">
              <a16:creationId xmlns:a16="http://schemas.microsoft.com/office/drawing/2014/main" id="{88A5ACFA-7733-43D9-A564-A2B1679FFE9C}"/>
            </a:ext>
          </a:extLst>
        </xdr:cNvPr>
        <xdr:cNvSpPr txBox="1"/>
      </xdr:nvSpPr>
      <xdr:spPr>
        <a:xfrm>
          <a:off x="7594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a:extLst>
            <a:ext uri="{FF2B5EF4-FFF2-40B4-BE49-F238E27FC236}">
              <a16:creationId xmlns:a16="http://schemas.microsoft.com/office/drawing/2014/main" id="{2F580E99-333A-4EA3-988C-81E583DB931B}"/>
            </a:ext>
          </a:extLst>
        </xdr:cNvPr>
        <xdr:cNvSpPr txBox="1"/>
      </xdr:nvSpPr>
      <xdr:spPr>
        <a:xfrm>
          <a:off x="6705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63949</xdr:rowOff>
    </xdr:from>
    <xdr:ext cx="469744" cy="259045"/>
    <xdr:sp macro="" textlink="">
      <xdr:nvSpPr>
        <xdr:cNvPr id="146" name="n_1mainValue【道路】&#10;一人当たり延長">
          <a:extLst>
            <a:ext uri="{FF2B5EF4-FFF2-40B4-BE49-F238E27FC236}">
              <a16:creationId xmlns:a16="http://schemas.microsoft.com/office/drawing/2014/main" id="{18DB27FC-671A-4740-ACB3-C81512420DFF}"/>
            </a:ext>
          </a:extLst>
        </xdr:cNvPr>
        <xdr:cNvSpPr txBox="1"/>
      </xdr:nvSpPr>
      <xdr:spPr>
        <a:xfrm>
          <a:off x="9391727" y="70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67966</xdr:rowOff>
    </xdr:from>
    <xdr:ext cx="469744" cy="259045"/>
    <xdr:sp macro="" textlink="">
      <xdr:nvSpPr>
        <xdr:cNvPr id="147" name="n_2mainValue【道路】&#10;一人当たり延長">
          <a:extLst>
            <a:ext uri="{FF2B5EF4-FFF2-40B4-BE49-F238E27FC236}">
              <a16:creationId xmlns:a16="http://schemas.microsoft.com/office/drawing/2014/main" id="{954EB41C-DC2E-4861-BD9A-653D0A874D25}"/>
            </a:ext>
          </a:extLst>
        </xdr:cNvPr>
        <xdr:cNvSpPr txBox="1"/>
      </xdr:nvSpPr>
      <xdr:spPr>
        <a:xfrm>
          <a:off x="8515427" y="70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70088</xdr:rowOff>
    </xdr:from>
    <xdr:ext cx="469744" cy="259045"/>
    <xdr:sp macro="" textlink="">
      <xdr:nvSpPr>
        <xdr:cNvPr id="148" name="n_3mainValue【道路】&#10;一人当たり延長">
          <a:extLst>
            <a:ext uri="{FF2B5EF4-FFF2-40B4-BE49-F238E27FC236}">
              <a16:creationId xmlns:a16="http://schemas.microsoft.com/office/drawing/2014/main" id="{18EC1BB7-F09C-4C00-82C4-F0BC7ACDDFB8}"/>
            </a:ext>
          </a:extLst>
        </xdr:cNvPr>
        <xdr:cNvSpPr txBox="1"/>
      </xdr:nvSpPr>
      <xdr:spPr>
        <a:xfrm>
          <a:off x="7626427" y="709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73158</xdr:rowOff>
    </xdr:from>
    <xdr:ext cx="469744" cy="259045"/>
    <xdr:sp macro="" textlink="">
      <xdr:nvSpPr>
        <xdr:cNvPr id="149" name="n_4mainValue【道路】&#10;一人当たり延長">
          <a:extLst>
            <a:ext uri="{FF2B5EF4-FFF2-40B4-BE49-F238E27FC236}">
              <a16:creationId xmlns:a16="http://schemas.microsoft.com/office/drawing/2014/main" id="{65CD38C7-1380-47E6-88B3-7661B917BCBD}"/>
            </a:ext>
          </a:extLst>
        </xdr:cNvPr>
        <xdr:cNvSpPr txBox="1"/>
      </xdr:nvSpPr>
      <xdr:spPr>
        <a:xfrm>
          <a:off x="6737427" y="71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609C5BD2-10D0-4D02-ACBD-0323146ACE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6C250810-CD29-40A1-9E06-2294020904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58EBF8C-AE0E-420C-B081-4F8028351D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178CA5F-9CC5-4855-ACCF-F6099DAE71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9F63D6E-5724-4F6E-A773-6EB4C2BBDB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43DC798B-B4F7-4341-B823-FE2D2D35324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A59C66CE-1EB2-4692-B621-4877BE6579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9F0DB234-CA58-4289-ABA9-557E945093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FE7C2124-835F-48CB-8C0A-F77DE68BFE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10EF85A-7106-41BD-9988-CFF336D9DA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D62587F-D1DC-4D4B-8AAB-AFF778586B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F35FC606-9425-497A-9C45-2B1D26DD510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B6AEDBC8-034A-4B2D-8370-E65288B30E9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5EF756B0-2D6A-42B1-B8B9-A67222F9793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F9A98EA7-2A96-45D2-8BB4-08ABE37DC0B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EC32A868-11DE-4080-B0F8-0FE46D4B2CE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1B3AA927-71CD-44D9-B689-2DE3E80CEF7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AAB85C9E-2CEB-458C-A893-228EBC80405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4104D259-A2BE-4B26-A43E-E0C5C8E41AF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349076F-485C-429C-B817-7E0A15B8C5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57965B2-7937-4F20-B0BE-9CF2C52EDE4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E4E179F-904B-49B4-B39B-AF8C2603FF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3BD91FC8-08D6-4377-B6F0-BD73FA58D4CA}"/>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587A6CE-18BB-4FDC-A837-D97DDBDB668E}"/>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D2668C83-10ED-48CF-9237-187E0D66C3E9}"/>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A079E23C-1438-42FE-B1A8-EE6204CE30FE}"/>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65DE84B0-B375-4835-B8F0-70EB8A711C9F}"/>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EB9C255-4E0E-423E-9884-4AEF19C47ECA}"/>
            </a:ext>
          </a:extLst>
        </xdr:cNvPr>
        <xdr:cNvSpPr txBox="1"/>
      </xdr:nvSpPr>
      <xdr:spPr>
        <a:xfrm>
          <a:off x="4673600" y="1046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D2392238-D94D-453F-8C83-3EB850D78152}"/>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D080725C-CC1D-4DFF-8C83-F7AFE727FC25}"/>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1FCDD84F-ED40-41E3-9AA3-B7159D0F6A3A}"/>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BA5D3609-F59A-4873-84A1-84B9F502910B}"/>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F23B0EFC-88B5-4D07-884F-B0DCAF2A0909}"/>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20D8CE-5201-4EA9-BE9F-493E2402A1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CBA7B3F-FCE3-4669-90E4-C5C365D9E1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FF59FE9-B7F8-45CB-A2A4-4A514A4401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1D96C77-9F8E-4D9F-B4AE-B4F2711865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A57C9F4-7E4E-4E1D-B709-BB6E0C33A8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45212</xdr:rowOff>
    </xdr:from>
    <xdr:to>
      <xdr:col>24</xdr:col>
      <xdr:colOff>114300</xdr:colOff>
      <xdr:row>62</xdr:row>
      <xdr:rowOff>146812</xdr:rowOff>
    </xdr:to>
    <xdr:sp macro="" textlink="">
      <xdr:nvSpPr>
        <xdr:cNvPr id="188" name="楕円 187">
          <a:extLst>
            <a:ext uri="{FF2B5EF4-FFF2-40B4-BE49-F238E27FC236}">
              <a16:creationId xmlns:a16="http://schemas.microsoft.com/office/drawing/2014/main" id="{22F3D9B4-EBEC-4D5E-A9B2-50F65FD79FFB}"/>
            </a:ext>
          </a:extLst>
        </xdr:cNvPr>
        <xdr:cNvSpPr/>
      </xdr:nvSpPr>
      <xdr:spPr>
        <a:xfrm>
          <a:off x="4584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23639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8CB0571-4838-4BF4-BBD2-4CC0AC260294}"/>
            </a:ext>
          </a:extLst>
        </xdr:cNvPr>
        <xdr:cNvSpPr txBox="1"/>
      </xdr:nvSpPr>
      <xdr:spPr>
        <a:xfrm>
          <a:off x="4673600"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168656</xdr:rowOff>
    </xdr:from>
    <xdr:to>
      <xdr:col>20</xdr:col>
      <xdr:colOff>38100</xdr:colOff>
      <xdr:row>62</xdr:row>
      <xdr:rowOff>98806</xdr:rowOff>
    </xdr:to>
    <xdr:sp macro="" textlink="">
      <xdr:nvSpPr>
        <xdr:cNvPr id="190" name="楕円 189">
          <a:extLst>
            <a:ext uri="{FF2B5EF4-FFF2-40B4-BE49-F238E27FC236}">
              <a16:creationId xmlns:a16="http://schemas.microsoft.com/office/drawing/2014/main" id="{CDF6C7C4-D5CB-4488-BE2F-B2B157240CA9}"/>
            </a:ext>
          </a:extLst>
        </xdr:cNvPr>
        <xdr:cNvSpPr/>
      </xdr:nvSpPr>
      <xdr:spPr>
        <a:xfrm>
          <a:off x="3746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48006</xdr:rowOff>
    </xdr:from>
    <xdr:to>
      <xdr:col>24</xdr:col>
      <xdr:colOff>63500</xdr:colOff>
      <xdr:row>62</xdr:row>
      <xdr:rowOff>96012</xdr:rowOff>
    </xdr:to>
    <xdr:cxnSp macro="">
      <xdr:nvCxnSpPr>
        <xdr:cNvPr id="191" name="直線コネクタ 190">
          <a:extLst>
            <a:ext uri="{FF2B5EF4-FFF2-40B4-BE49-F238E27FC236}">
              <a16:creationId xmlns:a16="http://schemas.microsoft.com/office/drawing/2014/main" id="{93D99204-3E00-46DC-8234-50A27694CE42}"/>
            </a:ext>
          </a:extLst>
        </xdr:cNvPr>
        <xdr:cNvCxnSpPr/>
      </xdr:nvCxnSpPr>
      <xdr:spPr>
        <a:xfrm>
          <a:off x="3797300" y="1067790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129794</xdr:rowOff>
    </xdr:from>
    <xdr:to>
      <xdr:col>15</xdr:col>
      <xdr:colOff>101600</xdr:colOff>
      <xdr:row>62</xdr:row>
      <xdr:rowOff>59944</xdr:rowOff>
    </xdr:to>
    <xdr:sp macro="" textlink="">
      <xdr:nvSpPr>
        <xdr:cNvPr id="192" name="楕円 191">
          <a:extLst>
            <a:ext uri="{FF2B5EF4-FFF2-40B4-BE49-F238E27FC236}">
              <a16:creationId xmlns:a16="http://schemas.microsoft.com/office/drawing/2014/main" id="{2056C529-C92E-488D-A5DD-5F989E6F7AD6}"/>
            </a:ext>
          </a:extLst>
        </xdr:cNvPr>
        <xdr:cNvSpPr/>
      </xdr:nvSpPr>
      <xdr:spPr>
        <a:xfrm>
          <a:off x="2857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xdr:rowOff>
    </xdr:from>
    <xdr:to>
      <xdr:col>19</xdr:col>
      <xdr:colOff>177800</xdr:colOff>
      <xdr:row>62</xdr:row>
      <xdr:rowOff>48006</xdr:rowOff>
    </xdr:to>
    <xdr:cxnSp macro="">
      <xdr:nvCxnSpPr>
        <xdr:cNvPr id="193" name="直線コネクタ 192">
          <a:extLst>
            <a:ext uri="{FF2B5EF4-FFF2-40B4-BE49-F238E27FC236}">
              <a16:creationId xmlns:a16="http://schemas.microsoft.com/office/drawing/2014/main" id="{3B134342-4F0F-4BCC-BFF9-44378ED3AB91}"/>
            </a:ext>
          </a:extLst>
        </xdr:cNvPr>
        <xdr:cNvCxnSpPr/>
      </xdr:nvCxnSpPr>
      <xdr:spPr>
        <a:xfrm>
          <a:off x="2908300" y="106390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90932</xdr:rowOff>
    </xdr:from>
    <xdr:to>
      <xdr:col>10</xdr:col>
      <xdr:colOff>165100</xdr:colOff>
      <xdr:row>62</xdr:row>
      <xdr:rowOff>21082</xdr:rowOff>
    </xdr:to>
    <xdr:sp macro="" textlink="">
      <xdr:nvSpPr>
        <xdr:cNvPr id="194" name="楕円 193">
          <a:extLst>
            <a:ext uri="{FF2B5EF4-FFF2-40B4-BE49-F238E27FC236}">
              <a16:creationId xmlns:a16="http://schemas.microsoft.com/office/drawing/2014/main" id="{E92261A9-1D1A-4AAB-9576-B679E4458721}"/>
            </a:ext>
          </a:extLst>
        </xdr:cNvPr>
        <xdr:cNvSpPr/>
      </xdr:nvSpPr>
      <xdr:spPr>
        <a:xfrm>
          <a:off x="1968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141732</xdr:rowOff>
    </xdr:from>
    <xdr:to>
      <xdr:col>15</xdr:col>
      <xdr:colOff>50800</xdr:colOff>
      <xdr:row>62</xdr:row>
      <xdr:rowOff>9144</xdr:rowOff>
    </xdr:to>
    <xdr:cxnSp macro="">
      <xdr:nvCxnSpPr>
        <xdr:cNvPr id="195" name="直線コネクタ 194">
          <a:extLst>
            <a:ext uri="{FF2B5EF4-FFF2-40B4-BE49-F238E27FC236}">
              <a16:creationId xmlns:a16="http://schemas.microsoft.com/office/drawing/2014/main" id="{555197BA-8EF8-46BF-86CF-BFCFDC71FB75}"/>
            </a:ext>
          </a:extLst>
        </xdr:cNvPr>
        <xdr:cNvCxnSpPr/>
      </xdr:nvCxnSpPr>
      <xdr:spPr>
        <a:xfrm>
          <a:off x="2019300" y="106001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6" name="楕円 195">
          <a:extLst>
            <a:ext uri="{FF2B5EF4-FFF2-40B4-BE49-F238E27FC236}">
              <a16:creationId xmlns:a16="http://schemas.microsoft.com/office/drawing/2014/main" id="{C24D658F-B963-4287-9246-AD6BF9FD3AC6}"/>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141732</xdr:rowOff>
    </xdr:to>
    <xdr:cxnSp macro="">
      <xdr:nvCxnSpPr>
        <xdr:cNvPr id="197" name="直線コネクタ 196">
          <a:extLst>
            <a:ext uri="{FF2B5EF4-FFF2-40B4-BE49-F238E27FC236}">
              <a16:creationId xmlns:a16="http://schemas.microsoft.com/office/drawing/2014/main" id="{7C490D21-4D1A-48D3-ABC3-01FCCC05B8C1}"/>
            </a:ext>
          </a:extLst>
        </xdr:cNvPr>
        <xdr:cNvCxnSpPr/>
      </xdr:nvCxnSpPr>
      <xdr:spPr>
        <a:xfrm>
          <a:off x="1130300" y="105613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BE7E88D-A8F5-4A4B-91C1-D4B185F670D0}"/>
            </a:ext>
          </a:extLst>
        </xdr:cNvPr>
        <xdr:cNvSpPr txBox="1"/>
      </xdr:nvSpPr>
      <xdr:spPr>
        <a:xfrm>
          <a:off x="35820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F7A7F1E-3D0C-4E75-8056-9E0FE2FD456C}"/>
            </a:ext>
          </a:extLst>
        </xdr:cNvPr>
        <xdr:cNvSpPr txBox="1"/>
      </xdr:nvSpPr>
      <xdr:spPr>
        <a:xfrm>
          <a:off x="2705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8400B48-A182-458B-9136-3F4DF2EFF7C9}"/>
            </a:ext>
          </a:extLst>
        </xdr:cNvPr>
        <xdr:cNvSpPr txBox="1"/>
      </xdr:nvSpPr>
      <xdr:spPr>
        <a:xfrm>
          <a:off x="1816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914E7AD5-FB62-4CFE-95CD-060CC8377468}"/>
            </a:ext>
          </a:extLst>
        </xdr:cNvPr>
        <xdr:cNvSpPr txBox="1"/>
      </xdr:nvSpPr>
      <xdr:spPr>
        <a:xfrm>
          <a:off x="927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89933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B3167DC-4F1C-4F6A-94BF-C855CD138F91}"/>
            </a:ext>
          </a:extLst>
        </xdr:cNvPr>
        <xdr:cNvSpPr txBox="1"/>
      </xdr:nvSpPr>
      <xdr:spPr>
        <a:xfrm>
          <a:off x="3582044" y="107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51071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CC7D54A-D569-415A-906C-45BC065CB3A8}"/>
            </a:ext>
          </a:extLst>
        </xdr:cNvPr>
        <xdr:cNvSpPr txBox="1"/>
      </xdr:nvSpPr>
      <xdr:spPr>
        <a:xfrm>
          <a:off x="27057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12209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B5DC2D2-52F9-46B3-BB80-B5F7C39B86CF}"/>
            </a:ext>
          </a:extLst>
        </xdr:cNvPr>
        <xdr:cNvSpPr txBox="1"/>
      </xdr:nvSpPr>
      <xdr:spPr>
        <a:xfrm>
          <a:off x="18167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DD50AF1-D7C9-409D-8B15-85CBAB6DC2DF}"/>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7EEEEE3-8041-4CB7-B395-CF7159FFB2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C930806-B4E3-4D88-86C3-2F2256E016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81E6832-8D94-4FC3-9AFB-2B3810CBE62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A11D3C1-5010-43D5-81FF-735594EF2C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A1FCB85-396C-42A7-9CF3-99856AD796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0BBC383-7197-4CC4-8B6A-C4522F8E32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BCCC4AC-0232-4DB4-8418-BF75ED02D2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D7E31BC-CFE0-45DF-A863-5C70A8E64E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3EEFB82-7031-4258-B61F-E791AFD8F6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444AE90-1381-4818-80B8-B584155689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81F812D-AD10-45F8-ACB3-122B1BEACF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64B828D2-D187-421E-B26A-9191B928BF9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B22C9F0-F4CB-48A7-9C13-651A64A54FE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F44F4C19-3A3F-420B-A049-109FCB0D100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3E2658C-B71C-4334-BDA5-56F7A042302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C7B389C1-04C7-403B-965C-DC6401EEFB7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6B2F183-8381-4BB3-98CB-8152B31FC28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625B5081-B78B-4876-8DCA-9FE416E9F4B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D73C439E-F187-4660-82B3-1CAA4C23DD8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8EC1101E-2CBD-44DE-9DC4-8C5F20C24A4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A637FCC-781D-4830-BC2C-AEFD202B57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CBA4561-A762-463D-B3A0-D83E0BCCC77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E5A0612-0F08-4AFD-BF62-5A94BA9207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4E6445CD-2D99-4CC8-A5D9-AC36A8730920}"/>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52EDF48-DBDB-4AAD-A85E-9A9F697FACEB}"/>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2000A880-5A6F-415A-B30B-5055375E2C44}"/>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9D73B56-A6F9-4799-9C6C-B8C5C2478D97}"/>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636E12C2-78B6-41DE-9F2E-57F4244DDC4F}"/>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B32BE21-9E25-40B2-87D9-8F010B9D3ADF}"/>
            </a:ext>
          </a:extLst>
        </xdr:cNvPr>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AB85DF18-C3CC-4535-B9D9-15032F08F718}"/>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5C90FC86-65E8-4660-AFE7-CD61201DA700}"/>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6F30169A-72F0-4325-8436-F90DD6E530EE}"/>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5433B93D-160C-45BC-9756-C47D44813CF4}"/>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8490FC42-6CCA-4F31-8798-448516D92964}"/>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28BCC4B-2EA1-487A-A6F8-293734E933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5C54654-7296-4026-981E-241E594564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BE25E50-58A4-4DF8-AF1F-BBDFD6A5AF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E7FBDEB-0784-427E-801F-DAA44E9B4C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D5CBC9D-09E0-4FDD-92DE-B3F24E554A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22218</xdr:rowOff>
    </xdr:from>
    <xdr:to>
      <xdr:col>55</xdr:col>
      <xdr:colOff>50800</xdr:colOff>
      <xdr:row>64</xdr:row>
      <xdr:rowOff>123818</xdr:rowOff>
    </xdr:to>
    <xdr:sp macro="" textlink="">
      <xdr:nvSpPr>
        <xdr:cNvPr id="245" name="楕円 244">
          <a:extLst>
            <a:ext uri="{FF2B5EF4-FFF2-40B4-BE49-F238E27FC236}">
              <a16:creationId xmlns:a16="http://schemas.microsoft.com/office/drawing/2014/main" id="{51816C80-5559-423C-9D2E-145B8EA4D05D}"/>
            </a:ext>
          </a:extLst>
        </xdr:cNvPr>
        <xdr:cNvSpPr/>
      </xdr:nvSpPr>
      <xdr:spPr>
        <a:xfrm>
          <a:off x="10426700" y="109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108595</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8480C39A-1216-4864-A232-7AFDD6A9C64A}"/>
            </a:ext>
          </a:extLst>
        </xdr:cNvPr>
        <xdr:cNvSpPr txBox="1"/>
      </xdr:nvSpPr>
      <xdr:spPr>
        <a:xfrm>
          <a:off x="10515600" y="109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22190</xdr:rowOff>
    </xdr:from>
    <xdr:to>
      <xdr:col>50</xdr:col>
      <xdr:colOff>165100</xdr:colOff>
      <xdr:row>64</xdr:row>
      <xdr:rowOff>123790</xdr:rowOff>
    </xdr:to>
    <xdr:sp macro="" textlink="">
      <xdr:nvSpPr>
        <xdr:cNvPr id="247" name="楕円 246">
          <a:extLst>
            <a:ext uri="{FF2B5EF4-FFF2-40B4-BE49-F238E27FC236}">
              <a16:creationId xmlns:a16="http://schemas.microsoft.com/office/drawing/2014/main" id="{679C3C6E-76FB-4BE1-A6E3-767FC91AE4B7}"/>
            </a:ext>
          </a:extLst>
        </xdr:cNvPr>
        <xdr:cNvSpPr/>
      </xdr:nvSpPr>
      <xdr:spPr>
        <a:xfrm>
          <a:off x="9588500" y="109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72990</xdr:rowOff>
    </xdr:from>
    <xdr:to>
      <xdr:col>55</xdr:col>
      <xdr:colOff>0</xdr:colOff>
      <xdr:row>64</xdr:row>
      <xdr:rowOff>73018</xdr:rowOff>
    </xdr:to>
    <xdr:cxnSp macro="">
      <xdr:nvCxnSpPr>
        <xdr:cNvPr id="248" name="直線コネクタ 247">
          <a:extLst>
            <a:ext uri="{FF2B5EF4-FFF2-40B4-BE49-F238E27FC236}">
              <a16:creationId xmlns:a16="http://schemas.microsoft.com/office/drawing/2014/main" id="{FA3F81AA-7AE6-4980-BE32-F1B1021C03FC}"/>
            </a:ext>
          </a:extLst>
        </xdr:cNvPr>
        <xdr:cNvCxnSpPr/>
      </xdr:nvCxnSpPr>
      <xdr:spPr>
        <a:xfrm>
          <a:off x="9639300" y="11045790"/>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22244</xdr:rowOff>
    </xdr:from>
    <xdr:to>
      <xdr:col>46</xdr:col>
      <xdr:colOff>38100</xdr:colOff>
      <xdr:row>64</xdr:row>
      <xdr:rowOff>123844</xdr:rowOff>
    </xdr:to>
    <xdr:sp macro="" textlink="">
      <xdr:nvSpPr>
        <xdr:cNvPr id="249" name="楕円 248">
          <a:extLst>
            <a:ext uri="{FF2B5EF4-FFF2-40B4-BE49-F238E27FC236}">
              <a16:creationId xmlns:a16="http://schemas.microsoft.com/office/drawing/2014/main" id="{33330D63-21BC-4B61-9EFD-5A18159063C9}"/>
            </a:ext>
          </a:extLst>
        </xdr:cNvPr>
        <xdr:cNvSpPr/>
      </xdr:nvSpPr>
      <xdr:spPr>
        <a:xfrm>
          <a:off x="8699500" y="109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72990</xdr:rowOff>
    </xdr:from>
    <xdr:to>
      <xdr:col>50</xdr:col>
      <xdr:colOff>114300</xdr:colOff>
      <xdr:row>64</xdr:row>
      <xdr:rowOff>73044</xdr:rowOff>
    </xdr:to>
    <xdr:cxnSp macro="">
      <xdr:nvCxnSpPr>
        <xdr:cNvPr id="250" name="直線コネクタ 249">
          <a:extLst>
            <a:ext uri="{FF2B5EF4-FFF2-40B4-BE49-F238E27FC236}">
              <a16:creationId xmlns:a16="http://schemas.microsoft.com/office/drawing/2014/main" id="{CE2626B4-511A-4BDB-A75C-EF53CD69B16B}"/>
            </a:ext>
          </a:extLst>
        </xdr:cNvPr>
        <xdr:cNvCxnSpPr/>
      </xdr:nvCxnSpPr>
      <xdr:spPr>
        <a:xfrm flipV="1">
          <a:off x="8750300" y="11045790"/>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22272</xdr:rowOff>
    </xdr:from>
    <xdr:to>
      <xdr:col>41</xdr:col>
      <xdr:colOff>101600</xdr:colOff>
      <xdr:row>64</xdr:row>
      <xdr:rowOff>123872</xdr:rowOff>
    </xdr:to>
    <xdr:sp macro="" textlink="">
      <xdr:nvSpPr>
        <xdr:cNvPr id="251" name="楕円 250">
          <a:extLst>
            <a:ext uri="{FF2B5EF4-FFF2-40B4-BE49-F238E27FC236}">
              <a16:creationId xmlns:a16="http://schemas.microsoft.com/office/drawing/2014/main" id="{E6433DF0-9495-4544-A355-7E5F982929FB}"/>
            </a:ext>
          </a:extLst>
        </xdr:cNvPr>
        <xdr:cNvSpPr/>
      </xdr:nvSpPr>
      <xdr:spPr>
        <a:xfrm>
          <a:off x="7810500" y="109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73044</xdr:rowOff>
    </xdr:from>
    <xdr:to>
      <xdr:col>45</xdr:col>
      <xdr:colOff>177800</xdr:colOff>
      <xdr:row>64</xdr:row>
      <xdr:rowOff>73072</xdr:rowOff>
    </xdr:to>
    <xdr:cxnSp macro="">
      <xdr:nvCxnSpPr>
        <xdr:cNvPr id="252" name="直線コネクタ 251">
          <a:extLst>
            <a:ext uri="{FF2B5EF4-FFF2-40B4-BE49-F238E27FC236}">
              <a16:creationId xmlns:a16="http://schemas.microsoft.com/office/drawing/2014/main" id="{B3ADDB29-B507-4274-A074-0C176011A393}"/>
            </a:ext>
          </a:extLst>
        </xdr:cNvPr>
        <xdr:cNvCxnSpPr/>
      </xdr:nvCxnSpPr>
      <xdr:spPr>
        <a:xfrm flipV="1">
          <a:off x="7861300" y="11045844"/>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22309</xdr:rowOff>
    </xdr:from>
    <xdr:to>
      <xdr:col>36</xdr:col>
      <xdr:colOff>165100</xdr:colOff>
      <xdr:row>64</xdr:row>
      <xdr:rowOff>123909</xdr:rowOff>
    </xdr:to>
    <xdr:sp macro="" textlink="">
      <xdr:nvSpPr>
        <xdr:cNvPr id="253" name="楕円 252">
          <a:extLst>
            <a:ext uri="{FF2B5EF4-FFF2-40B4-BE49-F238E27FC236}">
              <a16:creationId xmlns:a16="http://schemas.microsoft.com/office/drawing/2014/main" id="{E47A36BE-1730-4824-9D47-CEE0EC5EA81D}"/>
            </a:ext>
          </a:extLst>
        </xdr:cNvPr>
        <xdr:cNvSpPr/>
      </xdr:nvSpPr>
      <xdr:spPr>
        <a:xfrm>
          <a:off x="6921500" y="109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73072</xdr:rowOff>
    </xdr:from>
    <xdr:to>
      <xdr:col>41</xdr:col>
      <xdr:colOff>50800</xdr:colOff>
      <xdr:row>64</xdr:row>
      <xdr:rowOff>73109</xdr:rowOff>
    </xdr:to>
    <xdr:cxnSp macro="">
      <xdr:nvCxnSpPr>
        <xdr:cNvPr id="254" name="直線コネクタ 253">
          <a:extLst>
            <a:ext uri="{FF2B5EF4-FFF2-40B4-BE49-F238E27FC236}">
              <a16:creationId xmlns:a16="http://schemas.microsoft.com/office/drawing/2014/main" id="{2761BA73-4A39-4E8B-BC3A-0BE938ACBA82}"/>
            </a:ext>
          </a:extLst>
        </xdr:cNvPr>
        <xdr:cNvCxnSpPr/>
      </xdr:nvCxnSpPr>
      <xdr:spPr>
        <a:xfrm flipV="1">
          <a:off x="6972300" y="11045872"/>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4A62514E-BA8B-4F1F-A272-8D55D66A61C3}"/>
            </a:ext>
          </a:extLst>
        </xdr:cNvPr>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7B4EFBF4-2F7C-405C-AE2C-B3B1581DF489}"/>
            </a:ext>
          </a:extLst>
        </xdr:cNvPr>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C0352AF2-4787-4AFA-9CE3-623478116E4D}"/>
            </a:ext>
          </a:extLst>
        </xdr:cNvPr>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6DF82F1C-E6A5-4447-88FD-53B1F8EF3F29}"/>
            </a:ext>
          </a:extLst>
        </xdr:cNvPr>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114917</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2E53091E-A267-4DEF-BADB-B2AD20454A8B}"/>
            </a:ext>
          </a:extLst>
        </xdr:cNvPr>
        <xdr:cNvSpPr txBox="1"/>
      </xdr:nvSpPr>
      <xdr:spPr>
        <a:xfrm>
          <a:off x="9391728" y="1108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114971</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1F0C5AB9-66C8-4182-8303-A56C8333D6E2}"/>
            </a:ext>
          </a:extLst>
        </xdr:cNvPr>
        <xdr:cNvSpPr txBox="1"/>
      </xdr:nvSpPr>
      <xdr:spPr>
        <a:xfrm>
          <a:off x="8515428" y="110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114999</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DD0DF697-E084-4D91-8377-5B0824F7F9FA}"/>
            </a:ext>
          </a:extLst>
        </xdr:cNvPr>
        <xdr:cNvSpPr txBox="1"/>
      </xdr:nvSpPr>
      <xdr:spPr>
        <a:xfrm>
          <a:off x="7626428" y="110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115036</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6703B5AC-6E16-4195-AA8C-2B278DD627EE}"/>
            </a:ext>
          </a:extLst>
        </xdr:cNvPr>
        <xdr:cNvSpPr txBox="1"/>
      </xdr:nvSpPr>
      <xdr:spPr>
        <a:xfrm>
          <a:off x="6737428" y="110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0DD0765-E643-443A-8B1B-7C47C60D90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2336464-61A8-43DE-9C64-0FAE992702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F6E834F-690C-4976-A0E7-E1B6AB2CCEF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8F8AABE-8ACB-48B8-93E3-99C3585A80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83F8960-4CBB-4CFE-A834-8085F818A4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FB08A50-C98C-4AE7-A28B-05B4C1A166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6F36660-523B-4A89-8A1A-50B6795058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A2E5F7B-A118-4012-B777-340C8C2802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BC5D8ED-AA84-4D96-9B4E-D450A0D08B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05F0DA7-323A-4D60-8F86-D8B2F0B6617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C5DB1BF-8291-4745-B2DE-9213CC859A2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13DF1DB-8505-47B0-8249-D1FE0BBE6E9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941DAAB-16A3-4C98-ADA4-81DBC9AEA04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05789A8-E1B1-4939-B157-87B3233EBE8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51E055F-9335-45F6-9319-03994F13D9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98B7B56-25D7-4823-817C-59A54D15AF3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102A896F-84A7-418F-84AF-9BBF6AE574A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8181947-5D15-4521-A27B-26720BBB107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D1C9548-B831-4A14-8E1E-2C2ED1FF8EB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E84CF7F-320F-44A4-B53C-A3EFFFAD88F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12BA6E38-96C0-4D5C-AAB0-D4661470472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23BB547-0A7B-4168-9350-7879143351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AB08F00-8EF9-4318-8D12-D0CF2525754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FC03163-2E6A-49E3-9BA9-5BE2786400F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C3FCCC4-D961-445E-A942-960148F0865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210EF483-1C46-4B47-8FA0-017A29F12BA0}"/>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E18BA105-23B0-4A96-8E1B-BC1612355F2A}"/>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7A4C31F4-CDAE-4959-BA01-33CB0F3EDD6A}"/>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ED23DBB-D554-40CB-84DD-D21DC0466301}"/>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1E7340F9-F0DC-4C44-BE31-62E543CAC231}"/>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A77C0D7-15CB-4669-846E-86851C178E8B}"/>
            </a:ext>
          </a:extLst>
        </xdr:cNvPr>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61F04F57-E34B-427C-AD06-184259A9631F}"/>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DCA73400-4E7C-49B0-8955-CEC742C05264}"/>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35A4440B-2940-48DE-8E01-3450FC1918F2}"/>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4EB62911-39BB-4BD3-B083-0BDF55161241}"/>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84662E37-AD75-4F2D-9959-DA20BB672699}"/>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536BD6F-8452-4285-8FCC-D59E6305D2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3B20473-BA06-407A-923D-7AFF5C1EB0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1378D51-6743-418A-B67C-999FE812FB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67A8B7B-8A7E-4119-A298-3933D698F3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775EEFC-7B76-4A82-8A5C-11C7F1C22A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111398</xdr:rowOff>
    </xdr:from>
    <xdr:to>
      <xdr:col>24</xdr:col>
      <xdr:colOff>114300</xdr:colOff>
      <xdr:row>86</xdr:row>
      <xdr:rowOff>41548</xdr:rowOff>
    </xdr:to>
    <xdr:sp macro="" textlink="">
      <xdr:nvSpPr>
        <xdr:cNvPr id="304" name="楕円 303">
          <a:extLst>
            <a:ext uri="{FF2B5EF4-FFF2-40B4-BE49-F238E27FC236}">
              <a16:creationId xmlns:a16="http://schemas.microsoft.com/office/drawing/2014/main" id="{894F6A25-F26C-477E-96D0-97FC0C4A278F}"/>
            </a:ext>
          </a:extLst>
        </xdr:cNvPr>
        <xdr:cNvSpPr/>
      </xdr:nvSpPr>
      <xdr:spPr>
        <a:xfrm>
          <a:off x="45847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26325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41423AA-4CB0-4503-A1A0-71B4C244576C}"/>
            </a:ext>
          </a:extLst>
        </xdr:cNvPr>
        <xdr:cNvSpPr txBox="1"/>
      </xdr:nvSpPr>
      <xdr:spPr>
        <a:xfrm>
          <a:off x="4673600" y="145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109764</xdr:rowOff>
    </xdr:from>
    <xdr:to>
      <xdr:col>20</xdr:col>
      <xdr:colOff>38100</xdr:colOff>
      <xdr:row>86</xdr:row>
      <xdr:rowOff>39914</xdr:rowOff>
    </xdr:to>
    <xdr:sp macro="" textlink="">
      <xdr:nvSpPr>
        <xdr:cNvPr id="306" name="楕円 305">
          <a:extLst>
            <a:ext uri="{FF2B5EF4-FFF2-40B4-BE49-F238E27FC236}">
              <a16:creationId xmlns:a16="http://schemas.microsoft.com/office/drawing/2014/main" id="{ADA01495-204B-4FD5-8532-F6769B73F98A}"/>
            </a:ext>
          </a:extLst>
        </xdr:cNvPr>
        <xdr:cNvSpPr/>
      </xdr:nvSpPr>
      <xdr:spPr>
        <a:xfrm>
          <a:off x="3746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160564</xdr:rowOff>
    </xdr:from>
    <xdr:to>
      <xdr:col>24</xdr:col>
      <xdr:colOff>63500</xdr:colOff>
      <xdr:row>85</xdr:row>
      <xdr:rowOff>162198</xdr:rowOff>
    </xdr:to>
    <xdr:cxnSp macro="">
      <xdr:nvCxnSpPr>
        <xdr:cNvPr id="307" name="直線コネクタ 306">
          <a:extLst>
            <a:ext uri="{FF2B5EF4-FFF2-40B4-BE49-F238E27FC236}">
              <a16:creationId xmlns:a16="http://schemas.microsoft.com/office/drawing/2014/main" id="{D9FD45AA-D24E-4A5F-92A6-59B8CC22BDA5}"/>
            </a:ext>
          </a:extLst>
        </xdr:cNvPr>
        <xdr:cNvCxnSpPr/>
      </xdr:nvCxnSpPr>
      <xdr:spPr>
        <a:xfrm>
          <a:off x="3797300" y="147338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88537</xdr:rowOff>
    </xdr:from>
    <xdr:to>
      <xdr:col>15</xdr:col>
      <xdr:colOff>101600</xdr:colOff>
      <xdr:row>86</xdr:row>
      <xdr:rowOff>18687</xdr:rowOff>
    </xdr:to>
    <xdr:sp macro="" textlink="">
      <xdr:nvSpPr>
        <xdr:cNvPr id="308" name="楕円 307">
          <a:extLst>
            <a:ext uri="{FF2B5EF4-FFF2-40B4-BE49-F238E27FC236}">
              <a16:creationId xmlns:a16="http://schemas.microsoft.com/office/drawing/2014/main" id="{FB07B7EF-E281-4B57-9DFB-FBCBBCE7F43B}"/>
            </a:ext>
          </a:extLst>
        </xdr:cNvPr>
        <xdr:cNvSpPr/>
      </xdr:nvSpPr>
      <xdr:spPr>
        <a:xfrm>
          <a:off x="2857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139337</xdr:rowOff>
    </xdr:from>
    <xdr:to>
      <xdr:col>19</xdr:col>
      <xdr:colOff>177800</xdr:colOff>
      <xdr:row>85</xdr:row>
      <xdr:rowOff>160564</xdr:rowOff>
    </xdr:to>
    <xdr:cxnSp macro="">
      <xdr:nvCxnSpPr>
        <xdr:cNvPr id="309" name="直線コネクタ 308">
          <a:extLst>
            <a:ext uri="{FF2B5EF4-FFF2-40B4-BE49-F238E27FC236}">
              <a16:creationId xmlns:a16="http://schemas.microsoft.com/office/drawing/2014/main" id="{B262405D-B1FB-42B0-A375-C98E5B178592}"/>
            </a:ext>
          </a:extLst>
        </xdr:cNvPr>
        <xdr:cNvCxnSpPr/>
      </xdr:nvCxnSpPr>
      <xdr:spPr>
        <a:xfrm>
          <a:off x="2908300" y="147125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82006</xdr:rowOff>
    </xdr:from>
    <xdr:to>
      <xdr:col>10</xdr:col>
      <xdr:colOff>165100</xdr:colOff>
      <xdr:row>86</xdr:row>
      <xdr:rowOff>12156</xdr:rowOff>
    </xdr:to>
    <xdr:sp macro="" textlink="">
      <xdr:nvSpPr>
        <xdr:cNvPr id="310" name="楕円 309">
          <a:extLst>
            <a:ext uri="{FF2B5EF4-FFF2-40B4-BE49-F238E27FC236}">
              <a16:creationId xmlns:a16="http://schemas.microsoft.com/office/drawing/2014/main" id="{6375DB4D-806F-489D-9EF9-51F3108A9055}"/>
            </a:ext>
          </a:extLst>
        </xdr:cNvPr>
        <xdr:cNvSpPr/>
      </xdr:nvSpPr>
      <xdr:spPr>
        <a:xfrm>
          <a:off x="1968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132806</xdr:rowOff>
    </xdr:from>
    <xdr:to>
      <xdr:col>15</xdr:col>
      <xdr:colOff>50800</xdr:colOff>
      <xdr:row>85</xdr:row>
      <xdr:rowOff>139337</xdr:rowOff>
    </xdr:to>
    <xdr:cxnSp macro="">
      <xdr:nvCxnSpPr>
        <xdr:cNvPr id="311" name="直線コネクタ 310">
          <a:extLst>
            <a:ext uri="{FF2B5EF4-FFF2-40B4-BE49-F238E27FC236}">
              <a16:creationId xmlns:a16="http://schemas.microsoft.com/office/drawing/2014/main" id="{78CE4C41-1D5E-42DE-84B1-BCDA446957A0}"/>
            </a:ext>
          </a:extLst>
        </xdr:cNvPr>
        <xdr:cNvCxnSpPr/>
      </xdr:nvCxnSpPr>
      <xdr:spPr>
        <a:xfrm>
          <a:off x="2019300" y="147060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55880</xdr:rowOff>
    </xdr:from>
    <xdr:to>
      <xdr:col>6</xdr:col>
      <xdr:colOff>38100</xdr:colOff>
      <xdr:row>85</xdr:row>
      <xdr:rowOff>157480</xdr:rowOff>
    </xdr:to>
    <xdr:sp macro="" textlink="">
      <xdr:nvSpPr>
        <xdr:cNvPr id="312" name="楕円 311">
          <a:extLst>
            <a:ext uri="{FF2B5EF4-FFF2-40B4-BE49-F238E27FC236}">
              <a16:creationId xmlns:a16="http://schemas.microsoft.com/office/drawing/2014/main" id="{31DB0301-5635-4983-9914-87F053DB01B1}"/>
            </a:ext>
          </a:extLst>
        </xdr:cNvPr>
        <xdr:cNvSpPr/>
      </xdr:nvSpPr>
      <xdr:spPr>
        <a:xfrm>
          <a:off x="107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106680</xdr:rowOff>
    </xdr:from>
    <xdr:to>
      <xdr:col>10</xdr:col>
      <xdr:colOff>114300</xdr:colOff>
      <xdr:row>85</xdr:row>
      <xdr:rowOff>132806</xdr:rowOff>
    </xdr:to>
    <xdr:cxnSp macro="">
      <xdr:nvCxnSpPr>
        <xdr:cNvPr id="313" name="直線コネクタ 312">
          <a:extLst>
            <a:ext uri="{FF2B5EF4-FFF2-40B4-BE49-F238E27FC236}">
              <a16:creationId xmlns:a16="http://schemas.microsoft.com/office/drawing/2014/main" id="{09600B2D-8031-4649-8560-EE7F03127200}"/>
            </a:ext>
          </a:extLst>
        </xdr:cNvPr>
        <xdr:cNvCxnSpPr/>
      </xdr:nvCxnSpPr>
      <xdr:spPr>
        <a:xfrm>
          <a:off x="1130300" y="146799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C2D80385-1D9C-479E-BAD7-37C377FD41FD}"/>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9DBA29FB-4801-4981-952A-D88DDD0774E1}"/>
            </a:ext>
          </a:extLst>
        </xdr:cNvPr>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C0880FE2-E552-4A47-91C8-CC25F48ADF71}"/>
            </a:ext>
          </a:extLst>
        </xdr:cNvPr>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4C043FD0-01AB-4310-A9C5-505966C4E3E3}"/>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31041</xdr:rowOff>
    </xdr:from>
    <xdr:ext cx="405111" cy="259045"/>
    <xdr:sp macro="" textlink="">
      <xdr:nvSpPr>
        <xdr:cNvPr id="318" name="n_1mainValue【公営住宅】&#10;有形固定資産減価償却率">
          <a:extLst>
            <a:ext uri="{FF2B5EF4-FFF2-40B4-BE49-F238E27FC236}">
              <a16:creationId xmlns:a16="http://schemas.microsoft.com/office/drawing/2014/main" id="{53DE4073-B142-45EF-AF3B-4117873A0967}"/>
            </a:ext>
          </a:extLst>
        </xdr:cNvPr>
        <xdr:cNvSpPr txBox="1"/>
      </xdr:nvSpPr>
      <xdr:spPr>
        <a:xfrm>
          <a:off x="35820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9814</xdr:rowOff>
    </xdr:from>
    <xdr:ext cx="405111" cy="259045"/>
    <xdr:sp macro="" textlink="">
      <xdr:nvSpPr>
        <xdr:cNvPr id="319" name="n_2mainValue【公営住宅】&#10;有形固定資産減価償却率">
          <a:extLst>
            <a:ext uri="{FF2B5EF4-FFF2-40B4-BE49-F238E27FC236}">
              <a16:creationId xmlns:a16="http://schemas.microsoft.com/office/drawing/2014/main" id="{440472A8-EAB1-43E3-BC58-B5A15D02C636}"/>
            </a:ext>
          </a:extLst>
        </xdr:cNvPr>
        <xdr:cNvSpPr txBox="1"/>
      </xdr:nvSpPr>
      <xdr:spPr>
        <a:xfrm>
          <a:off x="2705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3283</xdr:rowOff>
    </xdr:from>
    <xdr:ext cx="405111" cy="259045"/>
    <xdr:sp macro="" textlink="">
      <xdr:nvSpPr>
        <xdr:cNvPr id="320" name="n_3mainValue【公営住宅】&#10;有形固定資産減価償却率">
          <a:extLst>
            <a:ext uri="{FF2B5EF4-FFF2-40B4-BE49-F238E27FC236}">
              <a16:creationId xmlns:a16="http://schemas.microsoft.com/office/drawing/2014/main" id="{8E4CE12D-FDFF-4624-BEF6-5E12FC7F28AB}"/>
            </a:ext>
          </a:extLst>
        </xdr:cNvPr>
        <xdr:cNvSpPr txBox="1"/>
      </xdr:nvSpPr>
      <xdr:spPr>
        <a:xfrm>
          <a:off x="1816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148607</xdr:rowOff>
    </xdr:from>
    <xdr:ext cx="405111" cy="259045"/>
    <xdr:sp macro="" textlink="">
      <xdr:nvSpPr>
        <xdr:cNvPr id="321" name="n_4mainValue【公営住宅】&#10;有形固定資産減価償却率">
          <a:extLst>
            <a:ext uri="{FF2B5EF4-FFF2-40B4-BE49-F238E27FC236}">
              <a16:creationId xmlns:a16="http://schemas.microsoft.com/office/drawing/2014/main" id="{4A6B7814-3F96-46F1-829E-87CACC13CFBD}"/>
            </a:ext>
          </a:extLst>
        </xdr:cNvPr>
        <xdr:cNvSpPr txBox="1"/>
      </xdr:nvSpPr>
      <xdr:spPr>
        <a:xfrm>
          <a:off x="927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725C572-D36C-4494-B3C0-614A885538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89BBE8D-1908-4BC6-8490-A311B76A534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608156B-3F1D-4C14-9F10-65E0FA28B2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E2D26BE-7091-4043-8216-DB3D471ADF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8FB9487-7A49-4DA6-87B3-E9D087A3CA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312EFFB-8CDE-49C8-80B4-083942D616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4307A50-A5EA-49F5-955E-5EC405878B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2C3B531-F684-4918-9C87-FBA663FF1C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EB23364-AC82-46AE-835B-021293F8F0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FB32855-EF80-4E33-8F4A-F4BE365430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2D992B07-9268-4BCB-9CB5-929A50BA169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6FD8AAC6-6F01-495D-A029-8A13401BD68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A42C41CD-7D29-49B9-9971-D890D011AD3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EAF8B0C4-A5F2-483C-9672-725DBF36D82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D0D518A9-166A-4710-ADAE-281E573BD3E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2661627A-B349-46D1-9900-2DACE961E92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E5F1D64B-7A99-4A5B-8F0C-67527469312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FC108B38-6ABA-492D-9B32-C9E5295FDFF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0EC66C5-95EB-4ACC-A40F-1D966E1D1C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72B71E9-592F-4C4D-86E7-D49CDA8DB4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959F9F7-5A1E-477E-8F37-D1AAAF38E9A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68CCB051-B63A-4CBF-9975-A904B1B255BE}"/>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5C55848B-D43F-4537-A266-B439528C8B6C}"/>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7BF02C32-E2AD-4E5F-BA1E-B3676DA95767}"/>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25D6246C-805A-44B8-A131-CD0D2C94A82F}"/>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CDD5FF13-B927-43F8-BF5F-6692BCEBB2B9}"/>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2009CB5A-D0D8-4A12-978F-FA233F22E609}"/>
            </a:ext>
          </a:extLst>
        </xdr:cNvPr>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6B5B8885-EA88-49C1-BE49-9FA342656EF3}"/>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65E68E78-08E4-491C-AE0A-7F68B2EDD14A}"/>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64398B37-BF07-4219-95BF-D6A1E759624E}"/>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AF2C208F-D4AF-4DC2-A91D-22E3003C316D}"/>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5076051B-78B7-4A2F-9F21-0A09EF5D32CC}"/>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F7AE3-703A-4971-9B97-CF09776852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5690DBB-F837-4B1D-8582-AAA993AD9AB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43102B6-1AF3-4D56-A24A-DAC25C4DBA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63B6145-EBC9-4232-AE96-0FD424258C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5523517-CD18-48C5-9B21-79E03626E93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19762</xdr:rowOff>
    </xdr:from>
    <xdr:to>
      <xdr:col>55</xdr:col>
      <xdr:colOff>50800</xdr:colOff>
      <xdr:row>85</xdr:row>
      <xdr:rowOff>121362</xdr:rowOff>
    </xdr:to>
    <xdr:sp macro="" textlink="">
      <xdr:nvSpPr>
        <xdr:cNvPr id="359" name="楕円 358">
          <a:extLst>
            <a:ext uri="{FF2B5EF4-FFF2-40B4-BE49-F238E27FC236}">
              <a16:creationId xmlns:a16="http://schemas.microsoft.com/office/drawing/2014/main" id="{88406C98-B71F-4D07-AC9C-CED6B610CBE8}"/>
            </a:ext>
          </a:extLst>
        </xdr:cNvPr>
        <xdr:cNvSpPr/>
      </xdr:nvSpPr>
      <xdr:spPr>
        <a:xfrm>
          <a:off x="10426700" y="145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169639</xdr:rowOff>
    </xdr:from>
    <xdr:ext cx="469744" cy="259045"/>
    <xdr:sp macro="" textlink="">
      <xdr:nvSpPr>
        <xdr:cNvPr id="360" name="【公営住宅】&#10;一人当たり面積該当値テキスト">
          <a:extLst>
            <a:ext uri="{FF2B5EF4-FFF2-40B4-BE49-F238E27FC236}">
              <a16:creationId xmlns:a16="http://schemas.microsoft.com/office/drawing/2014/main" id="{FB410DBF-94A5-4214-8E05-6D586AEFBE84}"/>
            </a:ext>
          </a:extLst>
        </xdr:cNvPr>
        <xdr:cNvSpPr txBox="1"/>
      </xdr:nvSpPr>
      <xdr:spPr>
        <a:xfrm>
          <a:off x="10515600"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61" name="楕円 360">
          <a:extLst>
            <a:ext uri="{FF2B5EF4-FFF2-40B4-BE49-F238E27FC236}">
              <a16:creationId xmlns:a16="http://schemas.microsoft.com/office/drawing/2014/main" id="{59A0F3E3-C140-4D42-9294-B2D5F4F2DE04}"/>
            </a:ext>
          </a:extLst>
        </xdr:cNvPr>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70562</xdr:rowOff>
    </xdr:from>
    <xdr:to>
      <xdr:col>55</xdr:col>
      <xdr:colOff>0</xdr:colOff>
      <xdr:row>85</xdr:row>
      <xdr:rowOff>72389</xdr:rowOff>
    </xdr:to>
    <xdr:cxnSp macro="">
      <xdr:nvCxnSpPr>
        <xdr:cNvPr id="362" name="直線コネクタ 361">
          <a:extLst>
            <a:ext uri="{FF2B5EF4-FFF2-40B4-BE49-F238E27FC236}">
              <a16:creationId xmlns:a16="http://schemas.microsoft.com/office/drawing/2014/main" id="{FB6C51A4-091A-4474-BC25-0C97D3922022}"/>
            </a:ext>
          </a:extLst>
        </xdr:cNvPr>
        <xdr:cNvCxnSpPr/>
      </xdr:nvCxnSpPr>
      <xdr:spPr>
        <a:xfrm flipV="1">
          <a:off x="9639300" y="14643812"/>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22961</xdr:rowOff>
    </xdr:from>
    <xdr:to>
      <xdr:col>46</xdr:col>
      <xdr:colOff>38100</xdr:colOff>
      <xdr:row>85</xdr:row>
      <xdr:rowOff>124561</xdr:rowOff>
    </xdr:to>
    <xdr:sp macro="" textlink="">
      <xdr:nvSpPr>
        <xdr:cNvPr id="363" name="楕円 362">
          <a:extLst>
            <a:ext uri="{FF2B5EF4-FFF2-40B4-BE49-F238E27FC236}">
              <a16:creationId xmlns:a16="http://schemas.microsoft.com/office/drawing/2014/main" id="{E506E3B2-B544-4B3E-AB0E-B28021CF8F70}"/>
            </a:ext>
          </a:extLst>
        </xdr:cNvPr>
        <xdr:cNvSpPr/>
      </xdr:nvSpPr>
      <xdr:spPr>
        <a:xfrm>
          <a:off x="8699500" y="145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73761</xdr:rowOff>
    </xdr:to>
    <xdr:cxnSp macro="">
      <xdr:nvCxnSpPr>
        <xdr:cNvPr id="364" name="直線コネクタ 363">
          <a:extLst>
            <a:ext uri="{FF2B5EF4-FFF2-40B4-BE49-F238E27FC236}">
              <a16:creationId xmlns:a16="http://schemas.microsoft.com/office/drawing/2014/main" id="{ABC8717F-306C-4667-99EC-A817C8E481D8}"/>
            </a:ext>
          </a:extLst>
        </xdr:cNvPr>
        <xdr:cNvCxnSpPr/>
      </xdr:nvCxnSpPr>
      <xdr:spPr>
        <a:xfrm flipV="1">
          <a:off x="8750300" y="146456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23876</xdr:rowOff>
    </xdr:from>
    <xdr:to>
      <xdr:col>41</xdr:col>
      <xdr:colOff>101600</xdr:colOff>
      <xdr:row>85</xdr:row>
      <xdr:rowOff>125476</xdr:rowOff>
    </xdr:to>
    <xdr:sp macro="" textlink="">
      <xdr:nvSpPr>
        <xdr:cNvPr id="365" name="楕円 364">
          <a:extLst>
            <a:ext uri="{FF2B5EF4-FFF2-40B4-BE49-F238E27FC236}">
              <a16:creationId xmlns:a16="http://schemas.microsoft.com/office/drawing/2014/main" id="{88FA8192-F628-4010-A598-34018D44C757}"/>
            </a:ext>
          </a:extLst>
        </xdr:cNvPr>
        <xdr:cNvSpPr/>
      </xdr:nvSpPr>
      <xdr:spPr>
        <a:xfrm>
          <a:off x="7810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73761</xdr:rowOff>
    </xdr:from>
    <xdr:to>
      <xdr:col>45</xdr:col>
      <xdr:colOff>177800</xdr:colOff>
      <xdr:row>85</xdr:row>
      <xdr:rowOff>74676</xdr:rowOff>
    </xdr:to>
    <xdr:cxnSp macro="">
      <xdr:nvCxnSpPr>
        <xdr:cNvPr id="366" name="直線コネクタ 365">
          <a:extLst>
            <a:ext uri="{FF2B5EF4-FFF2-40B4-BE49-F238E27FC236}">
              <a16:creationId xmlns:a16="http://schemas.microsoft.com/office/drawing/2014/main" id="{6710FC8B-FDAF-4393-8E90-1491A025A603}"/>
            </a:ext>
          </a:extLst>
        </xdr:cNvPr>
        <xdr:cNvCxnSpPr/>
      </xdr:nvCxnSpPr>
      <xdr:spPr>
        <a:xfrm flipV="1">
          <a:off x="7861300" y="146470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25248</xdr:rowOff>
    </xdr:from>
    <xdr:to>
      <xdr:col>36</xdr:col>
      <xdr:colOff>165100</xdr:colOff>
      <xdr:row>85</xdr:row>
      <xdr:rowOff>126848</xdr:rowOff>
    </xdr:to>
    <xdr:sp macro="" textlink="">
      <xdr:nvSpPr>
        <xdr:cNvPr id="367" name="楕円 366">
          <a:extLst>
            <a:ext uri="{FF2B5EF4-FFF2-40B4-BE49-F238E27FC236}">
              <a16:creationId xmlns:a16="http://schemas.microsoft.com/office/drawing/2014/main" id="{256E974C-2C97-40E4-ACF6-2041EDDA5BAD}"/>
            </a:ext>
          </a:extLst>
        </xdr:cNvPr>
        <xdr:cNvSpPr/>
      </xdr:nvSpPr>
      <xdr:spPr>
        <a:xfrm>
          <a:off x="6921500" y="145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74676</xdr:rowOff>
    </xdr:from>
    <xdr:to>
      <xdr:col>41</xdr:col>
      <xdr:colOff>50800</xdr:colOff>
      <xdr:row>85</xdr:row>
      <xdr:rowOff>76048</xdr:rowOff>
    </xdr:to>
    <xdr:cxnSp macro="">
      <xdr:nvCxnSpPr>
        <xdr:cNvPr id="368" name="直線コネクタ 367">
          <a:extLst>
            <a:ext uri="{FF2B5EF4-FFF2-40B4-BE49-F238E27FC236}">
              <a16:creationId xmlns:a16="http://schemas.microsoft.com/office/drawing/2014/main" id="{54CE0FE2-8937-47D2-82FF-7D3B89C8BA18}"/>
            </a:ext>
          </a:extLst>
        </xdr:cNvPr>
        <xdr:cNvCxnSpPr/>
      </xdr:nvCxnSpPr>
      <xdr:spPr>
        <a:xfrm flipV="1">
          <a:off x="6972300" y="1464792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77AC234B-AE06-4B6B-BF92-C80DAA827008}"/>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12BA538C-2A83-4B6C-BE86-79C08D48268E}"/>
            </a:ext>
          </a:extLst>
        </xdr:cNvPr>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62EA616B-42F1-4A7E-8BFC-D7510FFF8A0E}"/>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FC56B689-1FD9-4F4E-A6F3-D108D9DCF0D9}"/>
            </a:ext>
          </a:extLst>
        </xdr:cNvPr>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3" name="n_1mainValue【公営住宅】&#10;一人当たり面積">
          <a:extLst>
            <a:ext uri="{FF2B5EF4-FFF2-40B4-BE49-F238E27FC236}">
              <a16:creationId xmlns:a16="http://schemas.microsoft.com/office/drawing/2014/main" id="{AC4EBAAF-95B0-4426-9901-3717A2A61098}"/>
            </a:ext>
          </a:extLst>
        </xdr:cNvPr>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115688</xdr:rowOff>
    </xdr:from>
    <xdr:ext cx="469744" cy="259045"/>
    <xdr:sp macro="" textlink="">
      <xdr:nvSpPr>
        <xdr:cNvPr id="374" name="n_2mainValue【公営住宅】&#10;一人当たり面積">
          <a:extLst>
            <a:ext uri="{FF2B5EF4-FFF2-40B4-BE49-F238E27FC236}">
              <a16:creationId xmlns:a16="http://schemas.microsoft.com/office/drawing/2014/main" id="{F359674F-123D-48AC-8F66-887CBD9A39ED}"/>
            </a:ext>
          </a:extLst>
        </xdr:cNvPr>
        <xdr:cNvSpPr txBox="1"/>
      </xdr:nvSpPr>
      <xdr:spPr>
        <a:xfrm>
          <a:off x="8515427" y="1468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mainValue【公営住宅】&#10;一人当たり面積">
          <a:extLst>
            <a:ext uri="{FF2B5EF4-FFF2-40B4-BE49-F238E27FC236}">
              <a16:creationId xmlns:a16="http://schemas.microsoft.com/office/drawing/2014/main" id="{6166F894-EB47-4351-AC33-0C5589E494F4}"/>
            </a:ext>
          </a:extLst>
        </xdr:cNvPr>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117975</xdr:rowOff>
    </xdr:from>
    <xdr:ext cx="469744" cy="259045"/>
    <xdr:sp macro="" textlink="">
      <xdr:nvSpPr>
        <xdr:cNvPr id="376" name="n_4mainValue【公営住宅】&#10;一人当たり面積">
          <a:extLst>
            <a:ext uri="{FF2B5EF4-FFF2-40B4-BE49-F238E27FC236}">
              <a16:creationId xmlns:a16="http://schemas.microsoft.com/office/drawing/2014/main" id="{A1B06FC4-EC4E-4B91-93B5-8C33E7B5EAF5}"/>
            </a:ext>
          </a:extLst>
        </xdr:cNvPr>
        <xdr:cNvSpPr txBox="1"/>
      </xdr:nvSpPr>
      <xdr:spPr>
        <a:xfrm>
          <a:off x="6737427" y="1469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2A34A60-4581-4575-850C-F655E0E31D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C0EA09A2-8ABF-4036-925E-058C933BDA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FE68546-0E76-469E-921E-DEE5677DF7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62A83AB-82C2-4A59-9CA4-971D3FF46D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9817019-AAFE-4B78-BD36-DFF06F8BF9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8B46A59-FD35-4BD1-BC9C-83F82DBFA3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25D301D-9DE5-495B-96C6-CD9DE679599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F8A990CF-1586-41D7-8698-C98EDA94096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47859F3E-41A4-4DD3-ACE3-D023168958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B8340F29-20EC-49FA-9267-B7F69F2BFF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529D67B-100C-4226-BD98-003A03E10D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50C46778-67AB-462A-B778-7E4D4F4F7D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5D98E42E-21DA-43D0-BE7F-760FF188FB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E8F21704-07D6-4C85-AF51-DC31D518FD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96994C3D-5EC5-4B48-9995-FDC8D45E40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30B79225-0D05-4162-AFC8-A8F98A20B27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3A5A9F21-289B-47D1-A71A-FC6E79FE411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19B0ED10-2E60-4F6B-94BE-C7FFAA6AD6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1E5CB8F-6898-416E-A468-94D26EF66E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A157730-B360-4793-9013-2336E00E1B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4465F9C-4EA5-4A86-BFEA-2796BF7B7B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376955CE-F294-439F-A2A7-7F72B82AB5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76786532-FEF5-4710-AEA9-426624038B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A7627EAC-BEC7-4EB3-B915-D3990E04E8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59E1B72-33CE-4F47-A1CF-4206EE96834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5D607C1B-69E5-4114-9C35-DAF18F1827E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25E2A13-0711-4A0E-BDE1-35242D88ADE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7FAAB874-CAC1-4F41-B12D-1F45C2A46F4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DDE26E57-ADB5-4254-99C1-DB68D5BEB11C}"/>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8EC8D96D-0C43-4390-B2AB-F26AF38A01C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FB1179B4-47B6-4045-ACDC-5E44ABF79A13}"/>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DC3971DA-82C0-474B-9436-CEB80107B6D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A55B42E6-4837-47A6-B8AC-7BCADC4A6AC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4FC5A8AA-9EF8-4C5E-B01D-C1779811880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FE749AB3-A81C-45EF-8E72-150869EE2508}"/>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BB7399D5-5D08-4550-89C9-F83DE5AEC7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50284D29-3DF1-4E77-9C67-31C16D57D2D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615861E6-092C-47E2-B2B5-BA73A6268E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922AFB6B-7D91-42B7-94A1-4F8946341052}"/>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114386EB-F8F6-4F7A-8A88-889349129203}"/>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3DC6B7E6-B867-42BC-AFBA-FE22C2C489F7}"/>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2B92010D-BD29-4B9F-94DA-B058F61D2D88}"/>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DD7B13AC-8788-40FD-823F-AE64A17676AD}"/>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E7173246-AB8D-4DDC-9A6E-004E5942A78D}"/>
            </a:ext>
          </a:extLst>
        </xdr:cNvPr>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045B59D2-CECC-43F9-AE52-A72A4F51E02B}"/>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E8AEE55C-54BD-4C5D-835F-D9EE0A499692}"/>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8BD7D01B-9DAD-41D8-83F7-765F6FCF37BF}"/>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E563B0E4-3C2E-4025-A0E6-6EBFB28E272C}"/>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5275E851-56C8-43A2-9315-16C763BC9A72}"/>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AB983F4-5155-443A-A649-569904D22A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EA6E730-6D16-4221-A4DB-C8D7973379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683C280-99D1-4A9D-B051-631D7B7BB5D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82F39CE-CAB0-4037-BDB0-8D1E0053574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28A6E8C-22EB-4EEF-B54A-74F56FA2B5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1" name="楕円 430">
          <a:extLst>
            <a:ext uri="{FF2B5EF4-FFF2-40B4-BE49-F238E27FC236}">
              <a16:creationId xmlns:a16="http://schemas.microsoft.com/office/drawing/2014/main" id="{A2F8D58A-D8A3-4841-9227-91F2644AD2CF}"/>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9A2B319F-CC5A-406C-8B6C-7F59A1C481C7}"/>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41402</xdr:rowOff>
    </xdr:from>
    <xdr:to>
      <xdr:col>81</xdr:col>
      <xdr:colOff>101600</xdr:colOff>
      <xdr:row>39</xdr:row>
      <xdr:rowOff>143002</xdr:rowOff>
    </xdr:to>
    <xdr:sp macro="" textlink="">
      <xdr:nvSpPr>
        <xdr:cNvPr id="433" name="楕円 432">
          <a:extLst>
            <a:ext uri="{FF2B5EF4-FFF2-40B4-BE49-F238E27FC236}">
              <a16:creationId xmlns:a16="http://schemas.microsoft.com/office/drawing/2014/main" id="{25279651-227F-4113-AB06-A9B117A1CB0E}"/>
            </a:ext>
          </a:extLst>
        </xdr:cNvPr>
        <xdr:cNvSpPr/>
      </xdr:nvSpPr>
      <xdr:spPr>
        <a:xfrm>
          <a:off x="15430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92202</xdr:rowOff>
    </xdr:to>
    <xdr:cxnSp macro="">
      <xdr:nvCxnSpPr>
        <xdr:cNvPr id="434" name="直線コネクタ 433">
          <a:extLst>
            <a:ext uri="{FF2B5EF4-FFF2-40B4-BE49-F238E27FC236}">
              <a16:creationId xmlns:a16="http://schemas.microsoft.com/office/drawing/2014/main" id="{FF6ADFE3-4B7B-45CB-8805-98320E9A390F}"/>
            </a:ext>
          </a:extLst>
        </xdr:cNvPr>
        <xdr:cNvCxnSpPr/>
      </xdr:nvCxnSpPr>
      <xdr:spPr>
        <a:xfrm flipV="1">
          <a:off x="15481300" y="67513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39116</xdr:rowOff>
    </xdr:from>
    <xdr:to>
      <xdr:col>76</xdr:col>
      <xdr:colOff>165100</xdr:colOff>
      <xdr:row>39</xdr:row>
      <xdr:rowOff>140716</xdr:rowOff>
    </xdr:to>
    <xdr:sp macro="" textlink="">
      <xdr:nvSpPr>
        <xdr:cNvPr id="435" name="楕円 434">
          <a:extLst>
            <a:ext uri="{FF2B5EF4-FFF2-40B4-BE49-F238E27FC236}">
              <a16:creationId xmlns:a16="http://schemas.microsoft.com/office/drawing/2014/main" id="{262DE05C-0E0D-435A-8816-7F06FBAFECC2}"/>
            </a:ext>
          </a:extLst>
        </xdr:cNvPr>
        <xdr:cNvSpPr/>
      </xdr:nvSpPr>
      <xdr:spPr>
        <a:xfrm>
          <a:off x="14541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89916</xdr:rowOff>
    </xdr:from>
    <xdr:to>
      <xdr:col>81</xdr:col>
      <xdr:colOff>50800</xdr:colOff>
      <xdr:row>39</xdr:row>
      <xdr:rowOff>92202</xdr:rowOff>
    </xdr:to>
    <xdr:cxnSp macro="">
      <xdr:nvCxnSpPr>
        <xdr:cNvPr id="436" name="直線コネクタ 435">
          <a:extLst>
            <a:ext uri="{FF2B5EF4-FFF2-40B4-BE49-F238E27FC236}">
              <a16:creationId xmlns:a16="http://schemas.microsoft.com/office/drawing/2014/main" id="{1B71FD53-4935-4C88-8994-D8FE025EB04C}"/>
            </a:ext>
          </a:extLst>
        </xdr:cNvPr>
        <xdr:cNvCxnSpPr/>
      </xdr:nvCxnSpPr>
      <xdr:spPr>
        <a:xfrm>
          <a:off x="14592300" y="67764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103124</xdr:rowOff>
    </xdr:from>
    <xdr:to>
      <xdr:col>72</xdr:col>
      <xdr:colOff>38100</xdr:colOff>
      <xdr:row>40</xdr:row>
      <xdr:rowOff>33274</xdr:rowOff>
    </xdr:to>
    <xdr:sp macro="" textlink="">
      <xdr:nvSpPr>
        <xdr:cNvPr id="437" name="楕円 436">
          <a:extLst>
            <a:ext uri="{FF2B5EF4-FFF2-40B4-BE49-F238E27FC236}">
              <a16:creationId xmlns:a16="http://schemas.microsoft.com/office/drawing/2014/main" id="{3844FEFD-ACDE-41F3-9D4E-C94D829F5590}"/>
            </a:ext>
          </a:extLst>
        </xdr:cNvPr>
        <xdr:cNvSpPr/>
      </xdr:nvSpPr>
      <xdr:spPr>
        <a:xfrm>
          <a:off x="13652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89916</xdr:rowOff>
    </xdr:from>
    <xdr:to>
      <xdr:col>76</xdr:col>
      <xdr:colOff>114300</xdr:colOff>
      <xdr:row>39</xdr:row>
      <xdr:rowOff>153924</xdr:rowOff>
    </xdr:to>
    <xdr:cxnSp macro="">
      <xdr:nvCxnSpPr>
        <xdr:cNvPr id="438" name="直線コネクタ 437">
          <a:extLst>
            <a:ext uri="{FF2B5EF4-FFF2-40B4-BE49-F238E27FC236}">
              <a16:creationId xmlns:a16="http://schemas.microsoft.com/office/drawing/2014/main" id="{1E6B7680-24E3-4572-BFF9-DE64883077FE}"/>
            </a:ext>
          </a:extLst>
        </xdr:cNvPr>
        <xdr:cNvCxnSpPr/>
      </xdr:nvCxnSpPr>
      <xdr:spPr>
        <a:xfrm flipV="1">
          <a:off x="13703300" y="677646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109982</xdr:rowOff>
    </xdr:from>
    <xdr:to>
      <xdr:col>67</xdr:col>
      <xdr:colOff>101600</xdr:colOff>
      <xdr:row>40</xdr:row>
      <xdr:rowOff>40132</xdr:rowOff>
    </xdr:to>
    <xdr:sp macro="" textlink="">
      <xdr:nvSpPr>
        <xdr:cNvPr id="439" name="楕円 438">
          <a:extLst>
            <a:ext uri="{FF2B5EF4-FFF2-40B4-BE49-F238E27FC236}">
              <a16:creationId xmlns:a16="http://schemas.microsoft.com/office/drawing/2014/main" id="{DF4EB27B-DFA2-495C-BFCA-AF00F6026A69}"/>
            </a:ext>
          </a:extLst>
        </xdr:cNvPr>
        <xdr:cNvSpPr/>
      </xdr:nvSpPr>
      <xdr:spPr>
        <a:xfrm>
          <a:off x="1276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153924</xdr:rowOff>
    </xdr:from>
    <xdr:to>
      <xdr:col>71</xdr:col>
      <xdr:colOff>177800</xdr:colOff>
      <xdr:row>39</xdr:row>
      <xdr:rowOff>160782</xdr:rowOff>
    </xdr:to>
    <xdr:cxnSp macro="">
      <xdr:nvCxnSpPr>
        <xdr:cNvPr id="440" name="直線コネクタ 439">
          <a:extLst>
            <a:ext uri="{FF2B5EF4-FFF2-40B4-BE49-F238E27FC236}">
              <a16:creationId xmlns:a16="http://schemas.microsoft.com/office/drawing/2014/main" id="{3E0377E8-EEAF-478C-84C3-E1F0B7F00019}"/>
            </a:ext>
          </a:extLst>
        </xdr:cNvPr>
        <xdr:cNvCxnSpPr/>
      </xdr:nvCxnSpPr>
      <xdr:spPr>
        <a:xfrm flipV="1">
          <a:off x="12814300" y="68404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DBDEBBD4-4D5A-427A-821B-A0A9E3CDAEB7}"/>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B7356F3F-8A28-44CD-8A58-E4A99203646D}"/>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1374A68B-9411-4A82-988D-62CFC8249655}"/>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ABE23B05-B801-49F6-959A-4C4EF0335D87}"/>
            </a:ext>
          </a:extLst>
        </xdr:cNvPr>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134129</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2AB0251-1BBC-49D4-8155-C44FAF7416A4}"/>
            </a:ext>
          </a:extLst>
        </xdr:cNvPr>
        <xdr:cNvSpPr txBox="1"/>
      </xdr:nvSpPr>
      <xdr:spPr>
        <a:xfrm>
          <a:off x="15266044"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131843</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22F334B6-81F1-4DC8-8CC4-3C19EB7DB943}"/>
            </a:ext>
          </a:extLst>
        </xdr:cNvPr>
        <xdr:cNvSpPr txBox="1"/>
      </xdr:nvSpPr>
      <xdr:spPr>
        <a:xfrm>
          <a:off x="14389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24401</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3B0A49AC-2EC4-458F-A412-30F90806B468}"/>
            </a:ext>
          </a:extLst>
        </xdr:cNvPr>
        <xdr:cNvSpPr txBox="1"/>
      </xdr:nvSpPr>
      <xdr:spPr>
        <a:xfrm>
          <a:off x="13500744"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31259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954B6B1D-2030-4DB0-82A2-1158ED5AB438}"/>
            </a:ext>
          </a:extLst>
        </xdr:cNvPr>
        <xdr:cNvSpPr txBox="1"/>
      </xdr:nvSpPr>
      <xdr:spPr>
        <a:xfrm>
          <a:off x="12611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545D6462-94AD-4D24-8584-E6C80C9ACC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ABF922A8-8E74-4914-8FD1-4C430709D9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6F265A0-75E1-47FF-B9B4-41B3075EC0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B978D0F2-B589-4B74-8DCB-62E8D31C31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E7F25EC-202B-44D0-BB5E-3E495EE4B5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22E689FB-EAA1-4C03-BF20-398F40FDB4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FC0236B-8B75-448F-A232-B216FBD8AC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7798D407-C619-4A16-BD64-BB0EF1B5721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EEF29A18-3485-4836-A5D2-75B798174C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1DFA8AE6-4EA7-44D8-B1EC-5C03E8F3D40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A70F0F30-2509-4A8C-A3B7-BE4ED599620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EB97FFEE-DB1E-4B5E-B086-78D06F5071E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F38230D2-E855-48E8-B8D1-DC186C8EE12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9F68CDB8-24AF-4D1A-BDA0-4BD4DC3676D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4DA0736F-6631-45F1-8662-045EF93BFDA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ED58CFC3-C26E-4DD1-9243-FD608A6C7AE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3213E91-6C57-40A4-812E-10F9BFF0ECC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2D8A72E9-9145-4048-98D8-7E4E47E3EB6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3786AA08-8A45-44B1-B907-6CEBA483337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63313C42-BC1A-4193-9207-89756F846F4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6519723F-6B2C-48BB-9B4B-E7D6177744D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F2F3D07-DA3E-4E09-A719-EBBD795B0C2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991FDE1A-925C-4301-BC40-F8C46E7F559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B92740E2-4335-43F4-B497-DC2ACA89147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40D044C6-02EA-4A5E-A0E1-E7BAAAB8A7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902A06EE-4598-4575-B1B3-FA506A1C7D66}"/>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F9479D41-74A6-40BD-B5A0-75E84F8025A4}"/>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A9AED750-283A-42ED-8AFD-C127BDCB981B}"/>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90F506E-35EE-4663-85BC-42443F147FB4}"/>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AD862B8F-7A56-4E8C-9FCC-2E102492681B}"/>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E28E539-14BE-4B35-A530-FA786BF980F1}"/>
            </a:ext>
          </a:extLst>
        </xdr:cNvPr>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30649229-4A73-450A-B650-EBE2FF42B17E}"/>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1D3C3E36-5A4F-44A9-8656-28E20F587864}"/>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59E2276A-FFF3-48D7-88A8-DFA46B26CE33}"/>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6398DE4D-C3DB-45D1-A6E7-D740FAE995B5}"/>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A8660F07-23A8-40E3-AF4F-45EC0AB5A730}"/>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18AB4EA-F48B-4244-A5EE-D8E01313E6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66836F7-F8A8-4EEA-9944-F30C520F54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B4CE184-F115-410A-9A12-6E839017CDE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023247D-03FB-443D-A191-53413D1FD3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DCDA5E4-6BA4-4BC2-86DE-F800AC82B8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0" name="楕円 489">
          <a:extLst>
            <a:ext uri="{FF2B5EF4-FFF2-40B4-BE49-F238E27FC236}">
              <a16:creationId xmlns:a16="http://schemas.microsoft.com/office/drawing/2014/main" id="{80D80832-5DD2-4DDB-94FD-4EAC3C797DD1}"/>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3B07F12-D42D-4EEE-A4A6-590AB44902F2}"/>
            </a:ext>
          </a:extLst>
        </xdr:cNvPr>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92" name="楕円 491">
          <a:extLst>
            <a:ext uri="{FF2B5EF4-FFF2-40B4-BE49-F238E27FC236}">
              <a16:creationId xmlns:a16="http://schemas.microsoft.com/office/drawing/2014/main" id="{D9122156-7978-462A-A228-9BDA428176EA}"/>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30480</xdr:rowOff>
    </xdr:to>
    <xdr:cxnSp macro="">
      <xdr:nvCxnSpPr>
        <xdr:cNvPr id="493" name="直線コネクタ 492">
          <a:extLst>
            <a:ext uri="{FF2B5EF4-FFF2-40B4-BE49-F238E27FC236}">
              <a16:creationId xmlns:a16="http://schemas.microsoft.com/office/drawing/2014/main" id="{D85D12D3-260C-41C7-A848-2BB28DCECA50}"/>
            </a:ext>
          </a:extLst>
        </xdr:cNvPr>
        <xdr:cNvCxnSpPr/>
      </xdr:nvCxnSpPr>
      <xdr:spPr>
        <a:xfrm>
          <a:off x="21323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157662</xdr:rowOff>
    </xdr:from>
    <xdr:to>
      <xdr:col>107</xdr:col>
      <xdr:colOff>101600</xdr:colOff>
      <xdr:row>40</xdr:row>
      <xdr:rowOff>87812</xdr:rowOff>
    </xdr:to>
    <xdr:sp macro="" textlink="">
      <xdr:nvSpPr>
        <xdr:cNvPr id="494" name="楕円 493">
          <a:extLst>
            <a:ext uri="{FF2B5EF4-FFF2-40B4-BE49-F238E27FC236}">
              <a16:creationId xmlns:a16="http://schemas.microsoft.com/office/drawing/2014/main" id="{28488CA4-85F9-490D-8FE2-34C3D6F02178}"/>
            </a:ext>
          </a:extLst>
        </xdr:cNvPr>
        <xdr:cNvSpPr/>
      </xdr:nvSpPr>
      <xdr:spPr>
        <a:xfrm>
          <a:off x="2038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37012</xdr:rowOff>
    </xdr:to>
    <xdr:cxnSp macro="">
      <xdr:nvCxnSpPr>
        <xdr:cNvPr id="495" name="直線コネクタ 494">
          <a:extLst>
            <a:ext uri="{FF2B5EF4-FFF2-40B4-BE49-F238E27FC236}">
              <a16:creationId xmlns:a16="http://schemas.microsoft.com/office/drawing/2014/main" id="{C76855E4-E129-4BB6-A6F4-3DBCBD2E66E8}"/>
            </a:ext>
          </a:extLst>
        </xdr:cNvPr>
        <xdr:cNvCxnSpPr/>
      </xdr:nvCxnSpPr>
      <xdr:spPr>
        <a:xfrm flipV="1">
          <a:off x="20434300" y="688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96" name="楕円 495">
          <a:extLst>
            <a:ext uri="{FF2B5EF4-FFF2-40B4-BE49-F238E27FC236}">
              <a16:creationId xmlns:a16="http://schemas.microsoft.com/office/drawing/2014/main" id="{E276BB25-1506-4D07-AE4A-89BA6B6D107E}"/>
            </a:ext>
          </a:extLst>
        </xdr:cNvPr>
        <xdr:cNvSpPr/>
      </xdr:nvSpPr>
      <xdr:spPr>
        <a:xfrm>
          <a:off x="19494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37012</xdr:rowOff>
    </xdr:from>
    <xdr:to>
      <xdr:col>107</xdr:col>
      <xdr:colOff>50800</xdr:colOff>
      <xdr:row>40</xdr:row>
      <xdr:rowOff>43543</xdr:rowOff>
    </xdr:to>
    <xdr:cxnSp macro="">
      <xdr:nvCxnSpPr>
        <xdr:cNvPr id="497" name="直線コネクタ 496">
          <a:extLst>
            <a:ext uri="{FF2B5EF4-FFF2-40B4-BE49-F238E27FC236}">
              <a16:creationId xmlns:a16="http://schemas.microsoft.com/office/drawing/2014/main" id="{E8596DB0-756F-4D79-91FC-A503C99DAAA7}"/>
            </a:ext>
          </a:extLst>
        </xdr:cNvPr>
        <xdr:cNvCxnSpPr/>
      </xdr:nvCxnSpPr>
      <xdr:spPr>
        <a:xfrm flipV="1">
          <a:off x="19545300" y="689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170724</xdr:rowOff>
    </xdr:from>
    <xdr:to>
      <xdr:col>98</xdr:col>
      <xdr:colOff>38100</xdr:colOff>
      <xdr:row>40</xdr:row>
      <xdr:rowOff>100874</xdr:rowOff>
    </xdr:to>
    <xdr:sp macro="" textlink="">
      <xdr:nvSpPr>
        <xdr:cNvPr id="498" name="楕円 497">
          <a:extLst>
            <a:ext uri="{FF2B5EF4-FFF2-40B4-BE49-F238E27FC236}">
              <a16:creationId xmlns:a16="http://schemas.microsoft.com/office/drawing/2014/main" id="{C8B48927-32A4-4A70-B072-0DB55614665B}"/>
            </a:ext>
          </a:extLst>
        </xdr:cNvPr>
        <xdr:cNvSpPr/>
      </xdr:nvSpPr>
      <xdr:spPr>
        <a:xfrm>
          <a:off x="18605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43543</xdr:rowOff>
    </xdr:from>
    <xdr:to>
      <xdr:col>102</xdr:col>
      <xdr:colOff>114300</xdr:colOff>
      <xdr:row>40</xdr:row>
      <xdr:rowOff>50074</xdr:rowOff>
    </xdr:to>
    <xdr:cxnSp macro="">
      <xdr:nvCxnSpPr>
        <xdr:cNvPr id="499" name="直線コネクタ 498">
          <a:extLst>
            <a:ext uri="{FF2B5EF4-FFF2-40B4-BE49-F238E27FC236}">
              <a16:creationId xmlns:a16="http://schemas.microsoft.com/office/drawing/2014/main" id="{63F1E4C1-41A4-4C7C-A303-AD0F7CF49E36}"/>
            </a:ext>
          </a:extLst>
        </xdr:cNvPr>
        <xdr:cNvCxnSpPr/>
      </xdr:nvCxnSpPr>
      <xdr:spPr>
        <a:xfrm flipV="1">
          <a:off x="18656300" y="690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E596BC3-D659-4BB7-8AC2-46C153F21A6D}"/>
            </a:ext>
          </a:extLst>
        </xdr:cNvPr>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295A916C-13F8-4593-90C0-92EF308E8C4B}"/>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9F624A3D-F7F2-4E1C-84B3-982E456EF392}"/>
            </a:ext>
          </a:extLst>
        </xdr:cNvPr>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BA39F8A7-FEEC-4158-A2E8-9EC0AC2A8E9E}"/>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93FF98E-1380-4EE5-9EAC-0009147B6BCA}"/>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78939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5D57430D-B8E8-4510-B49A-E730425D1328}"/>
            </a:ext>
          </a:extLst>
        </xdr:cNvPr>
        <xdr:cNvSpPr txBox="1"/>
      </xdr:nvSpPr>
      <xdr:spPr>
        <a:xfrm>
          <a:off x="201994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40E010E0-4AF8-48B3-AC1B-4B080DFCCBB0}"/>
            </a:ext>
          </a:extLst>
        </xdr:cNvPr>
        <xdr:cNvSpPr txBox="1"/>
      </xdr:nvSpPr>
      <xdr:spPr>
        <a:xfrm>
          <a:off x="19310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92001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6690F4A7-F4B7-4695-A545-246DCE09784C}"/>
            </a:ext>
          </a:extLst>
        </xdr:cNvPr>
        <xdr:cNvSpPr txBox="1"/>
      </xdr:nvSpPr>
      <xdr:spPr>
        <a:xfrm>
          <a:off x="18421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4A3D2742-13C9-4885-B5BF-921CD14CED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3A71FED-8384-42D8-9B73-4E96A66337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4F422CC-00C3-4463-B852-3AEB81A325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6265D61-AFD8-4123-B01D-7667389CE6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FD764BE-9818-4620-9011-0E3F95D317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0314609-3ADE-4982-B716-76E00CFACD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D4B897A-8DB7-4C26-999E-44D1D99F51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2561CA6-64BF-452D-8D23-6197BCB0D7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23083BC-E641-4AD7-9425-B8C698A0948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E7E8741-2813-4C6F-BFB5-45D526E834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CEF797D3-0292-4379-A17F-8D8647F8BBA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A18AF778-9B4A-47E8-A47E-943756C2FE4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1AB751B0-99AF-4066-A4BD-E494F7A1E3B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303483BB-0D7D-44D3-85CD-63BD84E19C9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8A368CD9-A5E5-4CDB-97D0-010CC093025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B0BDE140-E2E1-473B-8A8C-277D2A8FFF7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BD30FE2E-5EEC-470A-A7C6-F0E2B1854CD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DE1BDB2A-4E9F-47F8-BFF2-6703D1FD15D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C96A22D-842C-4373-AB5A-C544556730E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DF321486-AA0D-4235-B067-BED3ED40E71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DED12FBA-FC47-4AA3-9032-5BE2D71B1BC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2CC902F7-9A38-4B9D-B0E6-7CAB3DC1761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FF8C6367-DE8D-448F-B854-65ED85E2825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15D8583-0EB4-407D-AA0D-0D8F23E737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a:extLst>
            <a:ext uri="{FF2B5EF4-FFF2-40B4-BE49-F238E27FC236}">
              <a16:creationId xmlns:a16="http://schemas.microsoft.com/office/drawing/2014/main" id="{4E88A0BC-080C-41BE-9062-D06683BBAC5B}"/>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FD8D96F-4C50-4B4E-9CB7-93E00110BA2D}"/>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B814A92E-6727-4D20-8278-C4D8A2D66DDC}"/>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730412EA-D5A5-4BB1-91E4-A415F55B1156}"/>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931AE722-29B4-4151-9CD2-84A6ECF30D8B}"/>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4788F922-C6E4-40F4-AB03-CF31DBA94AD7}"/>
            </a:ext>
          </a:extLst>
        </xdr:cNvPr>
        <xdr:cNvSpPr txBox="1"/>
      </xdr:nvSpPr>
      <xdr:spPr>
        <a:xfrm>
          <a:off x="16357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24DE2636-FE3C-4990-905B-6C20ADE5AA2B}"/>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08965D45-07B7-4F5D-A86A-8B9CC24C383F}"/>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A4373AAF-9B89-48F3-A6BA-CC19E8DE1CF8}"/>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011E472E-C676-4732-969A-B1675240BC67}"/>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613C4C06-43A6-4782-AFDB-D5BA0874A1A8}"/>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4D1C63B-F235-4933-8F40-6644B7808E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7E5C3A5-CB46-4A57-8171-5DC2184911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9B931F6-58BA-4418-BEC6-4E159C721D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17F5C12-9180-45C8-99D6-C6822243EA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6FF264D-DA8E-4414-8ACE-5864F171A4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8" name="楕円 547">
          <a:extLst>
            <a:ext uri="{FF2B5EF4-FFF2-40B4-BE49-F238E27FC236}">
              <a16:creationId xmlns:a16="http://schemas.microsoft.com/office/drawing/2014/main" id="{01654F3B-5830-4B4A-9D2A-E455A8BA652C}"/>
            </a:ext>
          </a:extLst>
        </xdr:cNvPr>
        <xdr:cNvSpPr/>
      </xdr:nvSpPr>
      <xdr:spPr>
        <a:xfrm>
          <a:off x="16268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127652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FD0222DA-EC3F-468A-8B49-9A1A66204403}"/>
            </a:ext>
          </a:extLst>
        </xdr:cNvPr>
        <xdr:cNvSpPr txBox="1"/>
      </xdr:nvSpPr>
      <xdr:spPr>
        <a:xfrm>
          <a:off x="163576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550" name="楕円 549">
          <a:extLst>
            <a:ext uri="{FF2B5EF4-FFF2-40B4-BE49-F238E27FC236}">
              <a16:creationId xmlns:a16="http://schemas.microsoft.com/office/drawing/2014/main" id="{F70413DE-E4FC-41C0-B3DE-E8ADDDD0FD9D}"/>
            </a:ext>
          </a:extLst>
        </xdr:cNvPr>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28575</xdr:rowOff>
    </xdr:to>
    <xdr:cxnSp macro="">
      <xdr:nvCxnSpPr>
        <xdr:cNvPr id="551" name="直線コネクタ 550">
          <a:extLst>
            <a:ext uri="{FF2B5EF4-FFF2-40B4-BE49-F238E27FC236}">
              <a16:creationId xmlns:a16="http://schemas.microsoft.com/office/drawing/2014/main" id="{8D86A324-7E26-4069-97E4-1293981E8445}"/>
            </a:ext>
          </a:extLst>
        </xdr:cNvPr>
        <xdr:cNvCxnSpPr/>
      </xdr:nvCxnSpPr>
      <xdr:spPr>
        <a:xfrm>
          <a:off x="15481300" y="103003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52" name="楕円 551">
          <a:extLst>
            <a:ext uri="{FF2B5EF4-FFF2-40B4-BE49-F238E27FC236}">
              <a16:creationId xmlns:a16="http://schemas.microsoft.com/office/drawing/2014/main" id="{E8805323-384E-48F0-A3A7-62DD6BF5093E}"/>
            </a:ext>
          </a:extLst>
        </xdr:cNvPr>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13335</xdr:rowOff>
    </xdr:to>
    <xdr:cxnSp macro="">
      <xdr:nvCxnSpPr>
        <xdr:cNvPr id="553" name="直線コネクタ 552">
          <a:extLst>
            <a:ext uri="{FF2B5EF4-FFF2-40B4-BE49-F238E27FC236}">
              <a16:creationId xmlns:a16="http://schemas.microsoft.com/office/drawing/2014/main" id="{92F5175B-6DDB-4E25-A9A5-1AB5544E2B3F}"/>
            </a:ext>
          </a:extLst>
        </xdr:cNvPr>
        <xdr:cNvCxnSpPr/>
      </xdr:nvCxnSpPr>
      <xdr:spPr>
        <a:xfrm>
          <a:off x="14592300" y="10271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554" name="楕円 553">
          <a:extLst>
            <a:ext uri="{FF2B5EF4-FFF2-40B4-BE49-F238E27FC236}">
              <a16:creationId xmlns:a16="http://schemas.microsoft.com/office/drawing/2014/main" id="{80BC77FC-6E13-4E74-8232-4EFFAE5422F0}"/>
            </a:ext>
          </a:extLst>
        </xdr:cNvPr>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156210</xdr:rowOff>
    </xdr:to>
    <xdr:cxnSp macro="">
      <xdr:nvCxnSpPr>
        <xdr:cNvPr id="555" name="直線コネクタ 554">
          <a:extLst>
            <a:ext uri="{FF2B5EF4-FFF2-40B4-BE49-F238E27FC236}">
              <a16:creationId xmlns:a16="http://schemas.microsoft.com/office/drawing/2014/main" id="{2EC95F5D-86CA-4655-884B-DA84018A6C97}"/>
            </a:ext>
          </a:extLst>
        </xdr:cNvPr>
        <xdr:cNvCxnSpPr/>
      </xdr:nvCxnSpPr>
      <xdr:spPr>
        <a:xfrm>
          <a:off x="13703300" y="10237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168275</xdr:rowOff>
    </xdr:from>
    <xdr:to>
      <xdr:col>67</xdr:col>
      <xdr:colOff>101600</xdr:colOff>
      <xdr:row>60</xdr:row>
      <xdr:rowOff>98425</xdr:rowOff>
    </xdr:to>
    <xdr:sp macro="" textlink="">
      <xdr:nvSpPr>
        <xdr:cNvPr id="556" name="楕円 555">
          <a:extLst>
            <a:ext uri="{FF2B5EF4-FFF2-40B4-BE49-F238E27FC236}">
              <a16:creationId xmlns:a16="http://schemas.microsoft.com/office/drawing/2014/main" id="{0382D291-A623-4C21-A59F-9CE20C4FB203}"/>
            </a:ext>
          </a:extLst>
        </xdr:cNvPr>
        <xdr:cNvSpPr/>
      </xdr:nvSpPr>
      <xdr:spPr>
        <a:xfrm>
          <a:off x="12763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121920</xdr:rowOff>
    </xdr:from>
    <xdr:to>
      <xdr:col>71</xdr:col>
      <xdr:colOff>177800</xdr:colOff>
      <xdr:row>60</xdr:row>
      <xdr:rowOff>47625</xdr:rowOff>
    </xdr:to>
    <xdr:cxnSp macro="">
      <xdr:nvCxnSpPr>
        <xdr:cNvPr id="557" name="直線コネクタ 556">
          <a:extLst>
            <a:ext uri="{FF2B5EF4-FFF2-40B4-BE49-F238E27FC236}">
              <a16:creationId xmlns:a16="http://schemas.microsoft.com/office/drawing/2014/main" id="{0DA25B99-BB90-4332-8A6C-9860D587A11B}"/>
            </a:ext>
          </a:extLst>
        </xdr:cNvPr>
        <xdr:cNvCxnSpPr/>
      </xdr:nvCxnSpPr>
      <xdr:spPr>
        <a:xfrm flipV="1">
          <a:off x="12814300" y="102374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BB472463-EFDD-4690-8EA3-02504D59A276}"/>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59" name="n_2aveValue【学校施設】&#10;有形固定資産減価償却率">
          <a:extLst>
            <a:ext uri="{FF2B5EF4-FFF2-40B4-BE49-F238E27FC236}">
              <a16:creationId xmlns:a16="http://schemas.microsoft.com/office/drawing/2014/main" id="{C027D114-DF8E-4975-9E76-72499DCDD87E}"/>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560" name="n_3aveValue【学校施設】&#10;有形固定資産減価償却率">
          <a:extLst>
            <a:ext uri="{FF2B5EF4-FFF2-40B4-BE49-F238E27FC236}">
              <a16:creationId xmlns:a16="http://schemas.microsoft.com/office/drawing/2014/main" id="{CB97FF27-F8F3-4A36-BAAE-03B68D37A084}"/>
            </a:ext>
          </a:extLst>
        </xdr:cNvPr>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a:extLst>
            <a:ext uri="{FF2B5EF4-FFF2-40B4-BE49-F238E27FC236}">
              <a16:creationId xmlns:a16="http://schemas.microsoft.com/office/drawing/2014/main" id="{48CE129D-A871-48A2-9D19-3359FDA98FD4}"/>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55262</xdr:rowOff>
    </xdr:from>
    <xdr:ext cx="405111" cy="259045"/>
    <xdr:sp macro="" textlink="">
      <xdr:nvSpPr>
        <xdr:cNvPr id="562" name="n_1mainValue【学校施設】&#10;有形固定資産減価償却率">
          <a:extLst>
            <a:ext uri="{FF2B5EF4-FFF2-40B4-BE49-F238E27FC236}">
              <a16:creationId xmlns:a16="http://schemas.microsoft.com/office/drawing/2014/main" id="{5C60DB63-11A4-43BC-ABAA-2C96C015A7C5}"/>
            </a:ext>
          </a:extLst>
        </xdr:cNvPr>
        <xdr:cNvSpPr txBox="1"/>
      </xdr:nvSpPr>
      <xdr:spPr>
        <a:xfrm>
          <a:off x="15266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63" name="n_2mainValue【学校施設】&#10;有形固定資産減価償却率">
          <a:extLst>
            <a:ext uri="{FF2B5EF4-FFF2-40B4-BE49-F238E27FC236}">
              <a16:creationId xmlns:a16="http://schemas.microsoft.com/office/drawing/2014/main" id="{575BAC50-CFC0-4CE3-A6D5-DEFBDA1F67AC}"/>
            </a:ext>
          </a:extLst>
        </xdr:cNvPr>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64" name="n_3mainValue【学校施設】&#10;有形固定資産減価償却率">
          <a:extLst>
            <a:ext uri="{FF2B5EF4-FFF2-40B4-BE49-F238E27FC236}">
              <a16:creationId xmlns:a16="http://schemas.microsoft.com/office/drawing/2014/main" id="{7A38952B-1CD0-4E47-9802-4C556F2B56B5}"/>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89552</xdr:rowOff>
    </xdr:from>
    <xdr:ext cx="405111" cy="259045"/>
    <xdr:sp macro="" textlink="">
      <xdr:nvSpPr>
        <xdr:cNvPr id="565" name="n_4mainValue【学校施設】&#10;有形固定資産減価償却率">
          <a:extLst>
            <a:ext uri="{FF2B5EF4-FFF2-40B4-BE49-F238E27FC236}">
              <a16:creationId xmlns:a16="http://schemas.microsoft.com/office/drawing/2014/main" id="{329910CD-DA61-4ED7-89DC-25F4910FA866}"/>
            </a:ext>
          </a:extLst>
        </xdr:cNvPr>
        <xdr:cNvSpPr txBox="1"/>
      </xdr:nvSpPr>
      <xdr:spPr>
        <a:xfrm>
          <a:off x="12611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F37229A-6A14-44A9-B2CA-34B381EA5A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5C8339EF-60D8-4292-B60B-322D6CE85E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964E62D4-54AA-4AAB-96B1-84D8C0EA72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6B010D2D-036E-4532-B653-A89DE0410E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5BAC35E-FE06-443F-9B20-B9CBE585F34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ABEAD81-8DEC-4563-A63D-38E8313D0F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5BD9164F-B4E0-4695-8F7B-B3A584119A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728C1C63-6048-4935-886B-CF0AE000F2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E575BAF2-7E8A-4C31-AA1F-29C0A97555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CB35203D-2478-4062-A7A2-C42E89F34D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C184D41E-C6EB-47BB-BD61-C9BD6F6197E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E23F76C2-EA57-466C-8E2F-078A4BC0CBA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B6D8594F-2E73-440B-BF67-D9E96FD784D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FA1D3E5F-E130-4627-998A-120C040AA24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D75E5F23-8856-416B-A5D8-BD0223BCF82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661C387-0F7A-430E-B9C7-CCCFCC2189A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B210987B-4542-4BAE-94B6-E938FDC2B60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98C509C0-780F-484D-884F-E2E80A19DD2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D590D2A-A7EA-4100-BB87-6213756F4D3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F194B955-36DE-4431-A317-88EA6D7A6EA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6407A9C0-3956-4397-A335-881C340C5D0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9B9B5FA4-CC5C-494E-8D04-5B66C4A039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0F70FF6-DA9D-4908-B911-F547DF926CE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D2840EA-0D36-4D1B-8D19-9BD19282D3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a:extLst>
            <a:ext uri="{FF2B5EF4-FFF2-40B4-BE49-F238E27FC236}">
              <a16:creationId xmlns:a16="http://schemas.microsoft.com/office/drawing/2014/main" id="{B40BAFAE-C31D-4B5F-8785-725FE1214D92}"/>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a:extLst>
            <a:ext uri="{FF2B5EF4-FFF2-40B4-BE49-F238E27FC236}">
              <a16:creationId xmlns:a16="http://schemas.microsoft.com/office/drawing/2014/main" id="{E5859780-DCA9-4DD6-995E-8401AF27F2B8}"/>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a:extLst>
            <a:ext uri="{FF2B5EF4-FFF2-40B4-BE49-F238E27FC236}">
              <a16:creationId xmlns:a16="http://schemas.microsoft.com/office/drawing/2014/main" id="{579EDCA2-1ECC-4D32-986B-8EBEA6E7ACA6}"/>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a:extLst>
            <a:ext uri="{FF2B5EF4-FFF2-40B4-BE49-F238E27FC236}">
              <a16:creationId xmlns:a16="http://schemas.microsoft.com/office/drawing/2014/main" id="{E89D5132-4490-4802-B332-FF17480025B8}"/>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AB0B90EC-ED0A-4CE9-89DF-46DF52988D31}"/>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595" name="【学校施設】&#10;一人当たり面積平均値テキスト">
          <a:extLst>
            <a:ext uri="{FF2B5EF4-FFF2-40B4-BE49-F238E27FC236}">
              <a16:creationId xmlns:a16="http://schemas.microsoft.com/office/drawing/2014/main" id="{53712881-46AB-4D76-B848-CA36122506A3}"/>
            </a:ext>
          </a:extLst>
        </xdr:cNvPr>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63253713-9FD7-43EE-87FA-A6E6A1EED4C8}"/>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a:extLst>
            <a:ext uri="{FF2B5EF4-FFF2-40B4-BE49-F238E27FC236}">
              <a16:creationId xmlns:a16="http://schemas.microsoft.com/office/drawing/2014/main" id="{8584D726-CEC1-44B7-8993-AF6FC412BA78}"/>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a:extLst>
            <a:ext uri="{FF2B5EF4-FFF2-40B4-BE49-F238E27FC236}">
              <a16:creationId xmlns:a16="http://schemas.microsoft.com/office/drawing/2014/main" id="{BF2C4B02-0F74-468E-8CFE-75D451BDD7D8}"/>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17B1E63F-317C-4A6F-9041-C0D3DF879BD0}"/>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a:extLst>
            <a:ext uri="{FF2B5EF4-FFF2-40B4-BE49-F238E27FC236}">
              <a16:creationId xmlns:a16="http://schemas.microsoft.com/office/drawing/2014/main" id="{BBD3E918-89E8-4FB1-9BE5-19816B631E1C}"/>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83B10FD-7EEF-449E-8117-94DC036CFD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6080E00-2228-4F3F-8953-3902471C88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2793342-2CD9-440F-AFEA-246B3348F8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37C3A61-65A2-4F95-95F1-9C247E7CF8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E60490C-18B0-4499-A77D-4E533D54C41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167894</xdr:rowOff>
    </xdr:from>
    <xdr:to>
      <xdr:col>116</xdr:col>
      <xdr:colOff>114300</xdr:colOff>
      <xdr:row>64</xdr:row>
      <xdr:rowOff>98044</xdr:rowOff>
    </xdr:to>
    <xdr:sp macro="" textlink="">
      <xdr:nvSpPr>
        <xdr:cNvPr id="606" name="楕円 605">
          <a:extLst>
            <a:ext uri="{FF2B5EF4-FFF2-40B4-BE49-F238E27FC236}">
              <a16:creationId xmlns:a16="http://schemas.microsoft.com/office/drawing/2014/main" id="{CFCE2983-3201-4EA4-B5A2-DFBFAFBC96EA}"/>
            </a:ext>
          </a:extLst>
        </xdr:cNvPr>
        <xdr:cNvSpPr/>
      </xdr:nvSpPr>
      <xdr:spPr>
        <a:xfrm>
          <a:off x="22110700" y="109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82821</xdr:rowOff>
    </xdr:from>
    <xdr:ext cx="469744" cy="259045"/>
    <xdr:sp macro="" textlink="">
      <xdr:nvSpPr>
        <xdr:cNvPr id="607" name="【学校施設】&#10;一人当たり面積該当値テキスト">
          <a:extLst>
            <a:ext uri="{FF2B5EF4-FFF2-40B4-BE49-F238E27FC236}">
              <a16:creationId xmlns:a16="http://schemas.microsoft.com/office/drawing/2014/main" id="{B44262A1-FCE1-4F59-81E7-B1E9C4E15728}"/>
            </a:ext>
          </a:extLst>
        </xdr:cNvPr>
        <xdr:cNvSpPr txBox="1"/>
      </xdr:nvSpPr>
      <xdr:spPr>
        <a:xfrm>
          <a:off x="22199600" y="1088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254</xdr:rowOff>
    </xdr:from>
    <xdr:to>
      <xdr:col>112</xdr:col>
      <xdr:colOff>38100</xdr:colOff>
      <xdr:row>64</xdr:row>
      <xdr:rowOff>101854</xdr:rowOff>
    </xdr:to>
    <xdr:sp macro="" textlink="">
      <xdr:nvSpPr>
        <xdr:cNvPr id="608" name="楕円 607">
          <a:extLst>
            <a:ext uri="{FF2B5EF4-FFF2-40B4-BE49-F238E27FC236}">
              <a16:creationId xmlns:a16="http://schemas.microsoft.com/office/drawing/2014/main" id="{A857CDCD-5441-4AAB-BE19-57BE3114B925}"/>
            </a:ext>
          </a:extLst>
        </xdr:cNvPr>
        <xdr:cNvSpPr/>
      </xdr:nvSpPr>
      <xdr:spPr>
        <a:xfrm>
          <a:off x="21272500" y="109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47244</xdr:rowOff>
    </xdr:from>
    <xdr:to>
      <xdr:col>116</xdr:col>
      <xdr:colOff>63500</xdr:colOff>
      <xdr:row>64</xdr:row>
      <xdr:rowOff>51054</xdr:rowOff>
    </xdr:to>
    <xdr:cxnSp macro="">
      <xdr:nvCxnSpPr>
        <xdr:cNvPr id="609" name="直線コネクタ 608">
          <a:extLst>
            <a:ext uri="{FF2B5EF4-FFF2-40B4-BE49-F238E27FC236}">
              <a16:creationId xmlns:a16="http://schemas.microsoft.com/office/drawing/2014/main" id="{D09FBF4D-8C97-4BD8-B04F-E474CC904F81}"/>
            </a:ext>
          </a:extLst>
        </xdr:cNvPr>
        <xdr:cNvCxnSpPr/>
      </xdr:nvCxnSpPr>
      <xdr:spPr>
        <a:xfrm flipV="1">
          <a:off x="21323300" y="1102004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13970</xdr:rowOff>
    </xdr:from>
    <xdr:to>
      <xdr:col>107</xdr:col>
      <xdr:colOff>101600</xdr:colOff>
      <xdr:row>64</xdr:row>
      <xdr:rowOff>115570</xdr:rowOff>
    </xdr:to>
    <xdr:sp macro="" textlink="">
      <xdr:nvSpPr>
        <xdr:cNvPr id="610" name="楕円 609">
          <a:extLst>
            <a:ext uri="{FF2B5EF4-FFF2-40B4-BE49-F238E27FC236}">
              <a16:creationId xmlns:a16="http://schemas.microsoft.com/office/drawing/2014/main" id="{C4C59D70-842D-48F4-9FB9-E915DF993D00}"/>
            </a:ext>
          </a:extLst>
        </xdr:cNvPr>
        <xdr:cNvSpPr/>
      </xdr:nvSpPr>
      <xdr:spPr>
        <a:xfrm>
          <a:off x="20383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51054</xdr:rowOff>
    </xdr:from>
    <xdr:to>
      <xdr:col>111</xdr:col>
      <xdr:colOff>177800</xdr:colOff>
      <xdr:row>64</xdr:row>
      <xdr:rowOff>64770</xdr:rowOff>
    </xdr:to>
    <xdr:cxnSp macro="">
      <xdr:nvCxnSpPr>
        <xdr:cNvPr id="611" name="直線コネクタ 610">
          <a:extLst>
            <a:ext uri="{FF2B5EF4-FFF2-40B4-BE49-F238E27FC236}">
              <a16:creationId xmlns:a16="http://schemas.microsoft.com/office/drawing/2014/main" id="{C00DA54D-7B92-440D-B946-CFDB81F991EF}"/>
            </a:ext>
          </a:extLst>
        </xdr:cNvPr>
        <xdr:cNvCxnSpPr/>
      </xdr:nvCxnSpPr>
      <xdr:spPr>
        <a:xfrm flipV="1">
          <a:off x="20434300" y="110238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612" name="楕円 611">
          <a:extLst>
            <a:ext uri="{FF2B5EF4-FFF2-40B4-BE49-F238E27FC236}">
              <a16:creationId xmlns:a16="http://schemas.microsoft.com/office/drawing/2014/main" id="{7C6C5E94-0B29-446A-A038-C1DE4A25307B}"/>
            </a:ext>
          </a:extLst>
        </xdr:cNvPr>
        <xdr:cNvSpPr/>
      </xdr:nvSpPr>
      <xdr:spPr>
        <a:xfrm>
          <a:off x="19494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64</xdr:row>
      <xdr:rowOff>64770</xdr:rowOff>
    </xdr:to>
    <xdr:cxnSp macro="">
      <xdr:nvCxnSpPr>
        <xdr:cNvPr id="613" name="直線コネクタ 612">
          <a:extLst>
            <a:ext uri="{FF2B5EF4-FFF2-40B4-BE49-F238E27FC236}">
              <a16:creationId xmlns:a16="http://schemas.microsoft.com/office/drawing/2014/main" id="{DF76376F-3350-4BD1-96DB-626CC471C901}"/>
            </a:ext>
          </a:extLst>
        </xdr:cNvPr>
        <xdr:cNvCxnSpPr/>
      </xdr:nvCxnSpPr>
      <xdr:spPr>
        <a:xfrm>
          <a:off x="19545300" y="1080516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135890</xdr:rowOff>
    </xdr:from>
    <xdr:to>
      <xdr:col>98</xdr:col>
      <xdr:colOff>38100</xdr:colOff>
      <xdr:row>63</xdr:row>
      <xdr:rowOff>66040</xdr:rowOff>
    </xdr:to>
    <xdr:sp macro="" textlink="">
      <xdr:nvSpPr>
        <xdr:cNvPr id="614" name="楕円 613">
          <a:extLst>
            <a:ext uri="{FF2B5EF4-FFF2-40B4-BE49-F238E27FC236}">
              <a16:creationId xmlns:a16="http://schemas.microsoft.com/office/drawing/2014/main" id="{1D31F032-C0CC-400A-9222-31EB7D66E841}"/>
            </a:ext>
          </a:extLst>
        </xdr:cNvPr>
        <xdr:cNvSpPr/>
      </xdr:nvSpPr>
      <xdr:spPr>
        <a:xfrm>
          <a:off x="18605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xdr:rowOff>
    </xdr:from>
    <xdr:to>
      <xdr:col>102</xdr:col>
      <xdr:colOff>114300</xdr:colOff>
      <xdr:row>63</xdr:row>
      <xdr:rowOff>15240</xdr:rowOff>
    </xdr:to>
    <xdr:cxnSp macro="">
      <xdr:nvCxnSpPr>
        <xdr:cNvPr id="615" name="直線コネクタ 614">
          <a:extLst>
            <a:ext uri="{FF2B5EF4-FFF2-40B4-BE49-F238E27FC236}">
              <a16:creationId xmlns:a16="http://schemas.microsoft.com/office/drawing/2014/main" id="{B66E1520-7C86-422F-9B2D-02164185F0D5}"/>
            </a:ext>
          </a:extLst>
        </xdr:cNvPr>
        <xdr:cNvCxnSpPr/>
      </xdr:nvCxnSpPr>
      <xdr:spPr>
        <a:xfrm flipV="1">
          <a:off x="18656300" y="10805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616" name="n_1aveValue【学校施設】&#10;一人当たり面積">
          <a:extLst>
            <a:ext uri="{FF2B5EF4-FFF2-40B4-BE49-F238E27FC236}">
              <a16:creationId xmlns:a16="http://schemas.microsoft.com/office/drawing/2014/main" id="{222F5A97-FC45-4457-B38E-4DC400AB3B06}"/>
            </a:ext>
          </a:extLst>
        </xdr:cNvPr>
        <xdr:cNvSpPr txBox="1"/>
      </xdr:nvSpPr>
      <xdr:spPr>
        <a:xfrm>
          <a:off x="210757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617" name="n_2aveValue【学校施設】&#10;一人当たり面積">
          <a:extLst>
            <a:ext uri="{FF2B5EF4-FFF2-40B4-BE49-F238E27FC236}">
              <a16:creationId xmlns:a16="http://schemas.microsoft.com/office/drawing/2014/main" id="{82BB0605-2318-4734-A836-34E8EF9C73C5}"/>
            </a:ext>
          </a:extLst>
        </xdr:cNvPr>
        <xdr:cNvSpPr txBox="1"/>
      </xdr:nvSpPr>
      <xdr:spPr>
        <a:xfrm>
          <a:off x="20199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18" name="n_3aveValue【学校施設】&#10;一人当たり面積">
          <a:extLst>
            <a:ext uri="{FF2B5EF4-FFF2-40B4-BE49-F238E27FC236}">
              <a16:creationId xmlns:a16="http://schemas.microsoft.com/office/drawing/2014/main" id="{D9AFFEF1-FA8D-4C56-A138-456BFA169F11}"/>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619" name="n_4aveValue【学校施設】&#10;一人当たり面積">
          <a:extLst>
            <a:ext uri="{FF2B5EF4-FFF2-40B4-BE49-F238E27FC236}">
              <a16:creationId xmlns:a16="http://schemas.microsoft.com/office/drawing/2014/main" id="{41F0AF2F-0054-4992-8C21-AFBF2287F7CB}"/>
            </a:ext>
          </a:extLst>
        </xdr:cNvPr>
        <xdr:cNvSpPr txBox="1"/>
      </xdr:nvSpPr>
      <xdr:spPr>
        <a:xfrm>
          <a:off x="18421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92981</xdr:rowOff>
    </xdr:from>
    <xdr:ext cx="469744" cy="259045"/>
    <xdr:sp macro="" textlink="">
      <xdr:nvSpPr>
        <xdr:cNvPr id="620" name="n_1mainValue【学校施設】&#10;一人当たり面積">
          <a:extLst>
            <a:ext uri="{FF2B5EF4-FFF2-40B4-BE49-F238E27FC236}">
              <a16:creationId xmlns:a16="http://schemas.microsoft.com/office/drawing/2014/main" id="{97637CA1-D17E-4BA0-AA04-08FB6D23BCA3}"/>
            </a:ext>
          </a:extLst>
        </xdr:cNvPr>
        <xdr:cNvSpPr txBox="1"/>
      </xdr:nvSpPr>
      <xdr:spPr>
        <a:xfrm>
          <a:off x="21075727" y="1106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106697</xdr:rowOff>
    </xdr:from>
    <xdr:ext cx="469744" cy="259045"/>
    <xdr:sp macro="" textlink="">
      <xdr:nvSpPr>
        <xdr:cNvPr id="621" name="n_2mainValue【学校施設】&#10;一人当たり面積">
          <a:extLst>
            <a:ext uri="{FF2B5EF4-FFF2-40B4-BE49-F238E27FC236}">
              <a16:creationId xmlns:a16="http://schemas.microsoft.com/office/drawing/2014/main" id="{7A99B833-9E59-4261-A50D-FECCC269A045}"/>
            </a:ext>
          </a:extLst>
        </xdr:cNvPr>
        <xdr:cNvSpPr txBox="1"/>
      </xdr:nvSpPr>
      <xdr:spPr>
        <a:xfrm>
          <a:off x="20199427" y="110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622" name="n_3mainValue【学校施設】&#10;一人当たり面積">
          <a:extLst>
            <a:ext uri="{FF2B5EF4-FFF2-40B4-BE49-F238E27FC236}">
              <a16:creationId xmlns:a16="http://schemas.microsoft.com/office/drawing/2014/main" id="{5097C903-1760-443F-8F39-6029E8DB7B22}"/>
            </a:ext>
          </a:extLst>
        </xdr:cNvPr>
        <xdr:cNvSpPr txBox="1"/>
      </xdr:nvSpPr>
      <xdr:spPr>
        <a:xfrm>
          <a:off x="19310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57167</xdr:rowOff>
    </xdr:from>
    <xdr:ext cx="469744" cy="259045"/>
    <xdr:sp macro="" textlink="">
      <xdr:nvSpPr>
        <xdr:cNvPr id="623" name="n_4mainValue【学校施設】&#10;一人当たり面積">
          <a:extLst>
            <a:ext uri="{FF2B5EF4-FFF2-40B4-BE49-F238E27FC236}">
              <a16:creationId xmlns:a16="http://schemas.microsoft.com/office/drawing/2014/main" id="{8FCE1E21-E3F6-4AB9-98E9-787C1418C0C9}"/>
            </a:ext>
          </a:extLst>
        </xdr:cNvPr>
        <xdr:cNvSpPr txBox="1"/>
      </xdr:nvSpPr>
      <xdr:spPr>
        <a:xfrm>
          <a:off x="18421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8ABEAB3-109D-4333-A754-BE5975732C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C60D779-02F5-44E6-A6AF-9CA6FDCFD3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7B64AA9-1210-41F4-901B-004928509C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ADC0A92-FACD-4969-93A7-BD31AC82E1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903A117F-65B6-44D9-B6FC-028A5FAB00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D76E180-0A89-4ED7-BE13-2CBB13A04C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5DC74A4-3ED3-4768-ACE2-0C9B6E25D19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7A987065-2936-476C-9313-A7B7377A82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23816963-9C6E-4047-9CA1-6CD55FF2F0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CC0353D7-D9A1-4253-BF84-1935A031D85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C465EBFC-4097-4BCE-B9DE-023F95FB6F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6DCBD942-DE77-448C-928E-E6626E32772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2BFAA45C-4628-4BE1-96B8-586808DFF96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BC69E43B-7EBC-4402-B9A3-A0F81BD735E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D131066E-4682-44E2-8309-431CF0ECBFF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1DB826B7-4904-4A75-8626-8234BA03D77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F137B24-CB10-4479-8EC7-65D9F8CC11D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A77A61AB-B56F-40EF-B8DC-99A66A0D63A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4E599E20-687F-4A4A-A01F-36623ED1CFA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E7F41788-81D5-4371-99A9-AF9879EFFB1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99F4A47F-A282-4F80-8AD6-CAE15676DD3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F0460E2-5CA8-417F-9A52-6A0C690125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25A6C35F-E8EB-48F0-9D80-5386A26BB3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161289</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E97E0290-A521-4033-9025-A543F97F6EA9}"/>
            </a:ext>
          </a:extLst>
        </xdr:cNvPr>
        <xdr:cNvCxnSpPr/>
      </xdr:nvCxnSpPr>
      <xdr:spPr>
        <a:xfrm flipV="1">
          <a:off x="16318864" y="133629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7DEDEA2E-646B-40AA-BC4F-1AF10B0D709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54F4E56C-6DA3-4163-A83F-2D41D31FDCA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107966</xdr:rowOff>
    </xdr:from>
    <xdr:ext cx="340478" cy="259045"/>
    <xdr:sp macro="" textlink="">
      <xdr:nvSpPr>
        <xdr:cNvPr id="650" name="【児童館】&#10;有形固定資産減価償却率最大値テキスト">
          <a:extLst>
            <a:ext uri="{FF2B5EF4-FFF2-40B4-BE49-F238E27FC236}">
              <a16:creationId xmlns:a16="http://schemas.microsoft.com/office/drawing/2014/main" id="{2757DF43-8357-4B8E-9AC8-0AA58F6CD219}"/>
            </a:ext>
          </a:extLst>
        </xdr:cNvPr>
        <xdr:cNvSpPr txBox="1"/>
      </xdr:nvSpPr>
      <xdr:spPr>
        <a:xfrm>
          <a:off x="16357600" y="131381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161289</xdr:rowOff>
    </xdr:from>
    <xdr:to>
      <xdr:col>86</xdr:col>
      <xdr:colOff>25400</xdr:colOff>
      <xdr:row>77</xdr:row>
      <xdr:rowOff>161289</xdr:rowOff>
    </xdr:to>
    <xdr:cxnSp macro="">
      <xdr:nvCxnSpPr>
        <xdr:cNvPr id="651" name="直線コネクタ 650">
          <a:extLst>
            <a:ext uri="{FF2B5EF4-FFF2-40B4-BE49-F238E27FC236}">
              <a16:creationId xmlns:a16="http://schemas.microsoft.com/office/drawing/2014/main" id="{E403B9D8-A5B5-499D-868B-085B616C6A32}"/>
            </a:ext>
          </a:extLst>
        </xdr:cNvPr>
        <xdr:cNvCxnSpPr/>
      </xdr:nvCxnSpPr>
      <xdr:spPr>
        <a:xfrm>
          <a:off x="16230600" y="1336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652" name="【児童館】&#10;有形固定資産減価償却率平均値テキスト">
          <a:extLst>
            <a:ext uri="{FF2B5EF4-FFF2-40B4-BE49-F238E27FC236}">
              <a16:creationId xmlns:a16="http://schemas.microsoft.com/office/drawing/2014/main" id="{B0407E04-CCB4-49A9-94A2-10BD5F38A21B}"/>
            </a:ext>
          </a:extLst>
        </xdr:cNvPr>
        <xdr:cNvSpPr txBox="1"/>
      </xdr:nvSpPr>
      <xdr:spPr>
        <a:xfrm>
          <a:off x="16357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161289</xdr:rowOff>
    </xdr:from>
    <xdr:to>
      <xdr:col>85</xdr:col>
      <xdr:colOff>177800</xdr:colOff>
      <xdr:row>82</xdr:row>
      <xdr:rowOff>91439</xdr:rowOff>
    </xdr:to>
    <xdr:sp macro="" textlink="">
      <xdr:nvSpPr>
        <xdr:cNvPr id="653" name="フローチャート: 判断 652">
          <a:extLst>
            <a:ext uri="{FF2B5EF4-FFF2-40B4-BE49-F238E27FC236}">
              <a16:creationId xmlns:a16="http://schemas.microsoft.com/office/drawing/2014/main" id="{8DA65160-6653-474E-986A-A1F450C8736C}"/>
            </a:ext>
          </a:extLst>
        </xdr:cNvPr>
        <xdr:cNvSpPr/>
      </xdr:nvSpPr>
      <xdr:spPr>
        <a:xfrm>
          <a:off x="16268700" y="1404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125730</xdr:rowOff>
    </xdr:from>
    <xdr:to>
      <xdr:col>81</xdr:col>
      <xdr:colOff>101600</xdr:colOff>
      <xdr:row>82</xdr:row>
      <xdr:rowOff>55880</xdr:rowOff>
    </xdr:to>
    <xdr:sp macro="" textlink="">
      <xdr:nvSpPr>
        <xdr:cNvPr id="654" name="フローチャート: 判断 653">
          <a:extLst>
            <a:ext uri="{FF2B5EF4-FFF2-40B4-BE49-F238E27FC236}">
              <a16:creationId xmlns:a16="http://schemas.microsoft.com/office/drawing/2014/main" id="{48D31584-2197-46FC-B8F8-008996B7A5C1}"/>
            </a:ext>
          </a:extLst>
        </xdr:cNvPr>
        <xdr:cNvSpPr/>
      </xdr:nvSpPr>
      <xdr:spPr>
        <a:xfrm>
          <a:off x="154305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128270</xdr:rowOff>
    </xdr:from>
    <xdr:to>
      <xdr:col>76</xdr:col>
      <xdr:colOff>165100</xdr:colOff>
      <xdr:row>82</xdr:row>
      <xdr:rowOff>58420</xdr:rowOff>
    </xdr:to>
    <xdr:sp macro="" textlink="">
      <xdr:nvSpPr>
        <xdr:cNvPr id="655" name="フローチャート: 判断 654">
          <a:extLst>
            <a:ext uri="{FF2B5EF4-FFF2-40B4-BE49-F238E27FC236}">
              <a16:creationId xmlns:a16="http://schemas.microsoft.com/office/drawing/2014/main" id="{0D0F23F1-0899-4398-B892-1D03ECD6195D}"/>
            </a:ext>
          </a:extLst>
        </xdr:cNvPr>
        <xdr:cNvSpPr/>
      </xdr:nvSpPr>
      <xdr:spPr>
        <a:xfrm>
          <a:off x="14541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100330</xdr:rowOff>
    </xdr:from>
    <xdr:to>
      <xdr:col>72</xdr:col>
      <xdr:colOff>38100</xdr:colOff>
      <xdr:row>82</xdr:row>
      <xdr:rowOff>30480</xdr:rowOff>
    </xdr:to>
    <xdr:sp macro="" textlink="">
      <xdr:nvSpPr>
        <xdr:cNvPr id="656" name="フローチャート: 判断 655">
          <a:extLst>
            <a:ext uri="{FF2B5EF4-FFF2-40B4-BE49-F238E27FC236}">
              <a16:creationId xmlns:a16="http://schemas.microsoft.com/office/drawing/2014/main" id="{3D90CB13-2696-434D-A707-5CFB1EB6F00E}"/>
            </a:ext>
          </a:extLst>
        </xdr:cNvPr>
        <xdr:cNvSpPr/>
      </xdr:nvSpPr>
      <xdr:spPr>
        <a:xfrm>
          <a:off x="13652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111761</xdr:rowOff>
    </xdr:from>
    <xdr:to>
      <xdr:col>67</xdr:col>
      <xdr:colOff>101600</xdr:colOff>
      <xdr:row>82</xdr:row>
      <xdr:rowOff>41911</xdr:rowOff>
    </xdr:to>
    <xdr:sp macro="" textlink="">
      <xdr:nvSpPr>
        <xdr:cNvPr id="657" name="フローチャート: 判断 656">
          <a:extLst>
            <a:ext uri="{FF2B5EF4-FFF2-40B4-BE49-F238E27FC236}">
              <a16:creationId xmlns:a16="http://schemas.microsoft.com/office/drawing/2014/main" id="{637370EF-6387-482A-B541-753E29F7ADE6}"/>
            </a:ext>
          </a:extLst>
        </xdr:cNvPr>
        <xdr:cNvSpPr/>
      </xdr:nvSpPr>
      <xdr:spPr>
        <a:xfrm>
          <a:off x="12763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D77AE3F-8FB2-4222-82CE-8BE5D43799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024E8A3-3252-4364-9C8D-246098678A1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B491E2F-8871-46EF-B207-ADCCA260232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D7CB76E-42C5-46F1-A15C-B2345BD24FA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8DC063E-F8DF-4640-B8F8-418D007286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110489</xdr:rowOff>
    </xdr:from>
    <xdr:to>
      <xdr:col>85</xdr:col>
      <xdr:colOff>177800</xdr:colOff>
      <xdr:row>78</xdr:row>
      <xdr:rowOff>40639</xdr:rowOff>
    </xdr:to>
    <xdr:sp macro="" textlink="">
      <xdr:nvSpPr>
        <xdr:cNvPr id="663" name="楕円 662">
          <a:extLst>
            <a:ext uri="{FF2B5EF4-FFF2-40B4-BE49-F238E27FC236}">
              <a16:creationId xmlns:a16="http://schemas.microsoft.com/office/drawing/2014/main" id="{9B3FE733-D5F4-4E3F-8A8B-7DE03FAF6EDA}"/>
            </a:ext>
          </a:extLst>
        </xdr:cNvPr>
        <xdr:cNvSpPr/>
      </xdr:nvSpPr>
      <xdr:spPr>
        <a:xfrm>
          <a:off x="162687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63516</xdr:rowOff>
    </xdr:from>
    <xdr:ext cx="340478" cy="259045"/>
    <xdr:sp macro="" textlink="">
      <xdr:nvSpPr>
        <xdr:cNvPr id="664" name="【児童館】&#10;有形固定資産減価償却率該当値テキスト">
          <a:extLst>
            <a:ext uri="{FF2B5EF4-FFF2-40B4-BE49-F238E27FC236}">
              <a16:creationId xmlns:a16="http://schemas.microsoft.com/office/drawing/2014/main" id="{A899966A-1CEC-40D4-9DE8-90BCBDFD30FF}"/>
            </a:ext>
          </a:extLst>
        </xdr:cNvPr>
        <xdr:cNvSpPr txBox="1"/>
      </xdr:nvSpPr>
      <xdr:spPr>
        <a:xfrm>
          <a:off x="16357600" y="132651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65" name="楕円 664">
          <a:extLst>
            <a:ext uri="{FF2B5EF4-FFF2-40B4-BE49-F238E27FC236}">
              <a16:creationId xmlns:a16="http://schemas.microsoft.com/office/drawing/2014/main" id="{EF3A0957-EA72-4151-A7DE-0399175FB8D0}"/>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161289</xdr:rowOff>
    </xdr:to>
    <xdr:cxnSp macro="">
      <xdr:nvCxnSpPr>
        <xdr:cNvPr id="666" name="直線コネクタ 665">
          <a:extLst>
            <a:ext uri="{FF2B5EF4-FFF2-40B4-BE49-F238E27FC236}">
              <a16:creationId xmlns:a16="http://schemas.microsoft.com/office/drawing/2014/main" id="{352B4980-F6D8-4325-8BE6-58ECC707F649}"/>
            </a:ext>
          </a:extLst>
        </xdr:cNvPr>
        <xdr:cNvCxnSpPr/>
      </xdr:nvCxnSpPr>
      <xdr:spPr>
        <a:xfrm>
          <a:off x="15481300" y="133350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67" name="楕円 666">
          <a:extLst>
            <a:ext uri="{FF2B5EF4-FFF2-40B4-BE49-F238E27FC236}">
              <a16:creationId xmlns:a16="http://schemas.microsoft.com/office/drawing/2014/main" id="{9EB09D5B-E8D4-48AA-BD9D-CBA4AF3FE0FD}"/>
            </a:ext>
          </a:extLst>
        </xdr:cNvPr>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68" name="直線コネクタ 667">
          <a:extLst>
            <a:ext uri="{FF2B5EF4-FFF2-40B4-BE49-F238E27FC236}">
              <a16:creationId xmlns:a16="http://schemas.microsoft.com/office/drawing/2014/main" id="{7180BB0A-2345-44FF-89E5-731BF3A4331A}"/>
            </a:ext>
          </a:extLst>
        </xdr:cNvPr>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47007</xdr:rowOff>
    </xdr:from>
    <xdr:ext cx="405111" cy="259045"/>
    <xdr:sp macro="" textlink="">
      <xdr:nvSpPr>
        <xdr:cNvPr id="669" name="n_1aveValue【児童館】&#10;有形固定資産減価償却率">
          <a:extLst>
            <a:ext uri="{FF2B5EF4-FFF2-40B4-BE49-F238E27FC236}">
              <a16:creationId xmlns:a16="http://schemas.microsoft.com/office/drawing/2014/main" id="{C4B43903-6EF3-4EEB-8999-005BAE197D2B}"/>
            </a:ext>
          </a:extLst>
        </xdr:cNvPr>
        <xdr:cNvSpPr txBox="1"/>
      </xdr:nvSpPr>
      <xdr:spPr>
        <a:xfrm>
          <a:off x="15266044" y="1410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49547</xdr:rowOff>
    </xdr:from>
    <xdr:ext cx="405111" cy="259045"/>
    <xdr:sp macro="" textlink="">
      <xdr:nvSpPr>
        <xdr:cNvPr id="670" name="n_2aveValue【児童館】&#10;有形固定資産減価償却率">
          <a:extLst>
            <a:ext uri="{FF2B5EF4-FFF2-40B4-BE49-F238E27FC236}">
              <a16:creationId xmlns:a16="http://schemas.microsoft.com/office/drawing/2014/main" id="{F0454E16-E2BB-4D49-9320-F35EFFB4E5FB}"/>
            </a:ext>
          </a:extLst>
        </xdr:cNvPr>
        <xdr:cNvSpPr txBox="1"/>
      </xdr:nvSpPr>
      <xdr:spPr>
        <a:xfrm>
          <a:off x="14389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47007</xdr:rowOff>
    </xdr:from>
    <xdr:ext cx="405111" cy="259045"/>
    <xdr:sp macro="" textlink="">
      <xdr:nvSpPr>
        <xdr:cNvPr id="671" name="n_3aveValue【児童館】&#10;有形固定資産減価償却率">
          <a:extLst>
            <a:ext uri="{FF2B5EF4-FFF2-40B4-BE49-F238E27FC236}">
              <a16:creationId xmlns:a16="http://schemas.microsoft.com/office/drawing/2014/main" id="{CBAA011B-1977-4F88-BFA0-AF6646886501}"/>
            </a:ext>
          </a:extLst>
        </xdr:cNvPr>
        <xdr:cNvSpPr txBox="1"/>
      </xdr:nvSpPr>
      <xdr:spPr>
        <a:xfrm>
          <a:off x="13500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58438</xdr:rowOff>
    </xdr:from>
    <xdr:ext cx="405111" cy="259045"/>
    <xdr:sp macro="" textlink="">
      <xdr:nvSpPr>
        <xdr:cNvPr id="672" name="n_4aveValue【児童館】&#10;有形固定資産減価償却率">
          <a:extLst>
            <a:ext uri="{FF2B5EF4-FFF2-40B4-BE49-F238E27FC236}">
              <a16:creationId xmlns:a16="http://schemas.microsoft.com/office/drawing/2014/main" id="{3FD6A073-452E-489B-A042-2A0EAA848C36}"/>
            </a:ext>
          </a:extLst>
        </xdr:cNvPr>
        <xdr:cNvSpPr txBox="1"/>
      </xdr:nvSpPr>
      <xdr:spPr>
        <a:xfrm>
          <a:off x="12611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29227</xdr:rowOff>
    </xdr:from>
    <xdr:ext cx="340478" cy="259045"/>
    <xdr:sp macro="" textlink="">
      <xdr:nvSpPr>
        <xdr:cNvPr id="673" name="n_1mainValue【児童館】&#10;有形固定資産減価償却率">
          <a:extLst>
            <a:ext uri="{FF2B5EF4-FFF2-40B4-BE49-F238E27FC236}">
              <a16:creationId xmlns:a16="http://schemas.microsoft.com/office/drawing/2014/main" id="{D9BAE1AE-42BB-4572-932C-7E7FC50DCE27}"/>
            </a:ext>
          </a:extLst>
        </xdr:cNvPr>
        <xdr:cNvSpPr txBox="1"/>
      </xdr:nvSpPr>
      <xdr:spPr>
        <a:xfrm>
          <a:off x="15298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29227</xdr:rowOff>
    </xdr:from>
    <xdr:ext cx="340478" cy="259045"/>
    <xdr:sp macro="" textlink="">
      <xdr:nvSpPr>
        <xdr:cNvPr id="674" name="n_2mainValue【児童館】&#10;有形固定資産減価償却率">
          <a:extLst>
            <a:ext uri="{FF2B5EF4-FFF2-40B4-BE49-F238E27FC236}">
              <a16:creationId xmlns:a16="http://schemas.microsoft.com/office/drawing/2014/main" id="{556EAF73-15C8-4BF8-AE67-3231F6AB6549}"/>
            </a:ext>
          </a:extLst>
        </xdr:cNvPr>
        <xdr:cNvSpPr txBox="1"/>
      </xdr:nvSpPr>
      <xdr:spPr>
        <a:xfrm>
          <a:off x="14422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F881E4A0-206A-46D1-931E-2C2C4A924A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11C6FD6F-4EC1-4AED-AEA3-4A9B406A40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D9264B60-6BAF-43EB-ACBF-5F11785286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F9F23819-0911-435D-A026-CEB6100612A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FFF4A523-F9AB-47A7-862A-D64CD52EA0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4D336742-6D66-4FDF-98DF-1F517768A0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6F86C815-897A-4E30-A1E4-29131B235A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25504AD-0444-42C4-ACFD-1CB717DF7C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985B027-899A-4902-BAAD-D734E8F8FB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A2E7233C-DE2B-4A94-B45B-AD79384C8E6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EE366DA4-44A2-43C6-84AD-D6C20F83D2E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96081A1F-3B6C-4ED2-80B9-E7B60367923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A65683BD-CD7B-496E-B1A6-DF9BE07B9E6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F675D0DA-8B56-427F-822C-6FCDB6C8EB1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B3F29E9B-6160-483A-AA0D-55132A0E1A7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474B07C6-D872-48DC-B987-C58588DF908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21B5AD5F-A7ED-47DB-8634-F9280CB1C2A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E396135E-BD3E-4FA3-BC80-DABEBEF37B1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32129B71-F65D-48B1-850C-406A0127216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F68CDA6B-D898-4220-8ACE-F037FBB872E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A9D2611C-AE80-47C0-A4A8-B86C3004E59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51D47339-EB23-4EF7-8C38-6E94B20BDA6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3B98D023-2AC5-4BC3-A95A-93A169D9E2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7ED4FD38-1420-4D8F-B77F-43FC10B2AC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2E852C3F-D48B-4196-84E1-F2604746B2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0" name="直線コネクタ 699">
          <a:extLst>
            <a:ext uri="{FF2B5EF4-FFF2-40B4-BE49-F238E27FC236}">
              <a16:creationId xmlns:a16="http://schemas.microsoft.com/office/drawing/2014/main" id="{F1436B75-1700-4BA0-9083-549753893BA9}"/>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1" name="【児童館】&#10;一人当たり面積最小値テキスト">
          <a:extLst>
            <a:ext uri="{FF2B5EF4-FFF2-40B4-BE49-F238E27FC236}">
              <a16:creationId xmlns:a16="http://schemas.microsoft.com/office/drawing/2014/main" id="{ABF01D43-F2FB-41C1-AE01-E7574E2D0E77}"/>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2" name="直線コネクタ 701">
          <a:extLst>
            <a:ext uri="{FF2B5EF4-FFF2-40B4-BE49-F238E27FC236}">
              <a16:creationId xmlns:a16="http://schemas.microsoft.com/office/drawing/2014/main" id="{A40E8BFF-CFD2-4DF2-9406-5D4F2BE03123}"/>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03" name="【児童館】&#10;一人当たり面積最大値テキスト">
          <a:extLst>
            <a:ext uri="{FF2B5EF4-FFF2-40B4-BE49-F238E27FC236}">
              <a16:creationId xmlns:a16="http://schemas.microsoft.com/office/drawing/2014/main" id="{139C2EDD-0787-4239-A76D-CF2F99D640B4}"/>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04" name="直線コネクタ 703">
          <a:extLst>
            <a:ext uri="{FF2B5EF4-FFF2-40B4-BE49-F238E27FC236}">
              <a16:creationId xmlns:a16="http://schemas.microsoft.com/office/drawing/2014/main" id="{46D9BCA9-9314-4004-90BD-3E239251974F}"/>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5" name="【児童館】&#10;一人当たり面積平均値テキスト">
          <a:extLst>
            <a:ext uri="{FF2B5EF4-FFF2-40B4-BE49-F238E27FC236}">
              <a16:creationId xmlns:a16="http://schemas.microsoft.com/office/drawing/2014/main" id="{AD455E82-746C-4C9D-831B-9202E9475F88}"/>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a:extLst>
            <a:ext uri="{FF2B5EF4-FFF2-40B4-BE49-F238E27FC236}">
              <a16:creationId xmlns:a16="http://schemas.microsoft.com/office/drawing/2014/main" id="{07FC6D22-5A27-4152-A706-9B4185002F3A}"/>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7" name="フローチャート: 判断 706">
          <a:extLst>
            <a:ext uri="{FF2B5EF4-FFF2-40B4-BE49-F238E27FC236}">
              <a16:creationId xmlns:a16="http://schemas.microsoft.com/office/drawing/2014/main" id="{D11C692F-7F6B-426B-83A2-6CF564138943}"/>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08" name="フローチャート: 判断 707">
          <a:extLst>
            <a:ext uri="{FF2B5EF4-FFF2-40B4-BE49-F238E27FC236}">
              <a16:creationId xmlns:a16="http://schemas.microsoft.com/office/drawing/2014/main" id="{BD198EFD-B02D-4984-9C95-CFF5BE26AD36}"/>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09" name="フローチャート: 判断 708">
          <a:extLst>
            <a:ext uri="{FF2B5EF4-FFF2-40B4-BE49-F238E27FC236}">
              <a16:creationId xmlns:a16="http://schemas.microsoft.com/office/drawing/2014/main" id="{04FEA201-FF6C-4208-94DE-1AFAEE232654}"/>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0" name="フローチャート: 判断 709">
          <a:extLst>
            <a:ext uri="{FF2B5EF4-FFF2-40B4-BE49-F238E27FC236}">
              <a16:creationId xmlns:a16="http://schemas.microsoft.com/office/drawing/2014/main" id="{8DD79F91-F6F6-4208-9777-8FA87976BD88}"/>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7F9401D-4359-4984-A6C7-67382DC6E2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C97A3A1A-2F37-40A4-BCBD-114BCDBEE4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700CA3F-9744-4C33-8493-2DD002F45D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D0E964C-5771-44C9-8FB0-FAC0F90EA59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D6190A9-47D1-4097-88F5-B410FB2C4F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716" name="楕円 715">
          <a:extLst>
            <a:ext uri="{FF2B5EF4-FFF2-40B4-BE49-F238E27FC236}">
              <a16:creationId xmlns:a16="http://schemas.microsoft.com/office/drawing/2014/main" id="{451A94BA-BF98-49EA-A779-1CC886DD4380}"/>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717" name="【児童館】&#10;一人当たり面積該当値テキスト">
          <a:extLst>
            <a:ext uri="{FF2B5EF4-FFF2-40B4-BE49-F238E27FC236}">
              <a16:creationId xmlns:a16="http://schemas.microsoft.com/office/drawing/2014/main" id="{470D43B2-9702-4620-87F1-20361B0611F2}"/>
            </a:ext>
          </a:extLst>
        </xdr:cNvPr>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718" name="楕円 717">
          <a:extLst>
            <a:ext uri="{FF2B5EF4-FFF2-40B4-BE49-F238E27FC236}">
              <a16:creationId xmlns:a16="http://schemas.microsoft.com/office/drawing/2014/main" id="{E2CDDEA6-6A64-484E-9ADF-EC953FD914EC}"/>
            </a:ext>
          </a:extLst>
        </xdr:cNvPr>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719" name="直線コネクタ 718">
          <a:extLst>
            <a:ext uri="{FF2B5EF4-FFF2-40B4-BE49-F238E27FC236}">
              <a16:creationId xmlns:a16="http://schemas.microsoft.com/office/drawing/2014/main" id="{9329F2A6-0A67-4F8F-BD4B-F41C6EBFD1C9}"/>
            </a:ext>
          </a:extLst>
        </xdr:cNvPr>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720" name="楕円 719">
          <a:extLst>
            <a:ext uri="{FF2B5EF4-FFF2-40B4-BE49-F238E27FC236}">
              <a16:creationId xmlns:a16="http://schemas.microsoft.com/office/drawing/2014/main" id="{BFB4AC79-79B3-4C63-A099-BF9CC051E721}"/>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721" name="直線コネクタ 720">
          <a:extLst>
            <a:ext uri="{FF2B5EF4-FFF2-40B4-BE49-F238E27FC236}">
              <a16:creationId xmlns:a16="http://schemas.microsoft.com/office/drawing/2014/main" id="{713CDF3A-E7BC-4AE8-8F43-C98A5A78DE53}"/>
            </a:ext>
          </a:extLst>
        </xdr:cNvPr>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2" name="n_1aveValue【児童館】&#10;一人当たり面積">
          <a:extLst>
            <a:ext uri="{FF2B5EF4-FFF2-40B4-BE49-F238E27FC236}">
              <a16:creationId xmlns:a16="http://schemas.microsoft.com/office/drawing/2014/main" id="{4295206E-B856-4CAF-A957-00D10589741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23" name="n_2aveValue【児童館】&#10;一人当たり面積">
          <a:extLst>
            <a:ext uri="{FF2B5EF4-FFF2-40B4-BE49-F238E27FC236}">
              <a16:creationId xmlns:a16="http://schemas.microsoft.com/office/drawing/2014/main" id="{FB2FB1D8-E5B2-4EC9-BD72-ACA5FFFFCE5B}"/>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24" name="n_3aveValue【児童館】&#10;一人当たり面積">
          <a:extLst>
            <a:ext uri="{FF2B5EF4-FFF2-40B4-BE49-F238E27FC236}">
              <a16:creationId xmlns:a16="http://schemas.microsoft.com/office/drawing/2014/main" id="{CDD3C5BB-857A-4192-BAF8-DA7B3686CC8E}"/>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25" name="n_4aveValue【児童館】&#10;一人当たり面積">
          <a:extLst>
            <a:ext uri="{FF2B5EF4-FFF2-40B4-BE49-F238E27FC236}">
              <a16:creationId xmlns:a16="http://schemas.microsoft.com/office/drawing/2014/main" id="{B9571DC2-AFE4-4197-81F3-E54F969A354D}"/>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726" name="n_1mainValue【児童館】&#10;一人当たり面積">
          <a:extLst>
            <a:ext uri="{FF2B5EF4-FFF2-40B4-BE49-F238E27FC236}">
              <a16:creationId xmlns:a16="http://schemas.microsoft.com/office/drawing/2014/main" id="{BBCC4D17-7D1C-41D1-B42D-709079BBA075}"/>
            </a:ext>
          </a:extLst>
        </xdr:cNvPr>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727" name="n_2mainValue【児童館】&#10;一人当たり面積">
          <a:extLst>
            <a:ext uri="{FF2B5EF4-FFF2-40B4-BE49-F238E27FC236}">
              <a16:creationId xmlns:a16="http://schemas.microsoft.com/office/drawing/2014/main" id="{568C71DA-CF87-4E16-A856-8D66CBE1B87E}"/>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F1F2D5B8-7949-40D3-A999-98E53389CD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817FEC1D-9BFA-431B-ABC3-1DC86ECAE5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1158972F-EE71-4112-A0F7-3A4BB72E7AA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5576983D-D950-4715-856E-DDEA9699327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C03EBECA-B170-4F59-A1F4-310239CCB0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96753618-61E3-4FD3-8AEA-7A26458C43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B9099882-3FDA-4B80-AD29-7A1972F676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A4E45B0E-48C9-40CF-982D-0CF2673DAF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C6809295-9BBD-41B7-AA05-84E1CEBDAE8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4E4ED63A-6F62-4F01-AC8E-BD38A30BA0E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6B008F94-A5B9-46EB-B2BD-3E43A4C1ECB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58EBA686-6C61-42F8-9ADE-DE746DAF09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E7DE2084-C7D3-4E78-9E6F-7AC2125ABF7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38C19AD7-97EE-4624-AA9D-55A0C41258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28BD66E3-97C1-45DD-99F5-10204B684F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77CD5EEE-27C2-4AB6-B199-073D0326003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6A0067BD-B940-445C-B5ED-57E12286251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1C682F1E-05D6-430F-A640-24130CB4F61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974F8469-412A-4F98-881C-66AD1F7364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630D0975-766F-49D2-87FE-A7064E12C2D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0968CA9C-6AFA-4EE9-B637-FB7085F47F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1921E291-D036-4F83-9DBC-10544117E3E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3596CD26-2AD3-4852-ABB0-6A06A2A1D19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E79623F0-DB2A-4825-9526-EAF3038F5F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C3C9E7E1-356B-4C85-B1B7-A077F91977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53" name="直線コネクタ 752">
          <a:extLst>
            <a:ext uri="{FF2B5EF4-FFF2-40B4-BE49-F238E27FC236}">
              <a16:creationId xmlns:a16="http://schemas.microsoft.com/office/drawing/2014/main" id="{AC4C0266-DDD0-4418-9286-535E07661514}"/>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54" name="【公民館】&#10;有形固定資産減価償却率最小値テキスト">
          <a:extLst>
            <a:ext uri="{FF2B5EF4-FFF2-40B4-BE49-F238E27FC236}">
              <a16:creationId xmlns:a16="http://schemas.microsoft.com/office/drawing/2014/main" id="{76E1754E-2AF5-4CB6-A1DD-886D666FC35C}"/>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55" name="直線コネクタ 754">
          <a:extLst>
            <a:ext uri="{FF2B5EF4-FFF2-40B4-BE49-F238E27FC236}">
              <a16:creationId xmlns:a16="http://schemas.microsoft.com/office/drawing/2014/main" id="{CB360CB3-4D8E-4848-8C99-DEA00F1ADDB4}"/>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56" name="【公民館】&#10;有形固定資産減価償却率最大値テキスト">
          <a:extLst>
            <a:ext uri="{FF2B5EF4-FFF2-40B4-BE49-F238E27FC236}">
              <a16:creationId xmlns:a16="http://schemas.microsoft.com/office/drawing/2014/main" id="{77D03A30-282D-40F4-882F-254BEFD53334}"/>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57" name="直線コネクタ 756">
          <a:extLst>
            <a:ext uri="{FF2B5EF4-FFF2-40B4-BE49-F238E27FC236}">
              <a16:creationId xmlns:a16="http://schemas.microsoft.com/office/drawing/2014/main" id="{1497817A-692F-4075-AAFA-5ABC84F51EBD}"/>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58" name="【公民館】&#10;有形固定資産減価償却率平均値テキスト">
          <a:extLst>
            <a:ext uri="{FF2B5EF4-FFF2-40B4-BE49-F238E27FC236}">
              <a16:creationId xmlns:a16="http://schemas.microsoft.com/office/drawing/2014/main" id="{DF21CB7E-9A6E-4A48-B8B2-5E94B87C2A3C}"/>
            </a:ext>
          </a:extLst>
        </xdr:cNvPr>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59" name="フローチャート: 判断 758">
          <a:extLst>
            <a:ext uri="{FF2B5EF4-FFF2-40B4-BE49-F238E27FC236}">
              <a16:creationId xmlns:a16="http://schemas.microsoft.com/office/drawing/2014/main" id="{DCC02F18-EC30-4897-9BA7-B356B311A258}"/>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60" name="フローチャート: 判断 759">
          <a:extLst>
            <a:ext uri="{FF2B5EF4-FFF2-40B4-BE49-F238E27FC236}">
              <a16:creationId xmlns:a16="http://schemas.microsoft.com/office/drawing/2014/main" id="{D862DA37-15AA-4412-B514-732A455BC401}"/>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61" name="フローチャート: 判断 760">
          <a:extLst>
            <a:ext uri="{FF2B5EF4-FFF2-40B4-BE49-F238E27FC236}">
              <a16:creationId xmlns:a16="http://schemas.microsoft.com/office/drawing/2014/main" id="{9D47092A-6164-435B-A4CA-6CF27C33845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62" name="フローチャート: 判断 761">
          <a:extLst>
            <a:ext uri="{FF2B5EF4-FFF2-40B4-BE49-F238E27FC236}">
              <a16:creationId xmlns:a16="http://schemas.microsoft.com/office/drawing/2014/main" id="{2DF4F2BD-97E4-4C08-88BD-5EDA148A60D8}"/>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63" name="フローチャート: 判断 762">
          <a:extLst>
            <a:ext uri="{FF2B5EF4-FFF2-40B4-BE49-F238E27FC236}">
              <a16:creationId xmlns:a16="http://schemas.microsoft.com/office/drawing/2014/main" id="{91306720-B6B7-4DD2-ADC4-76D73298E375}"/>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4BDCB167-AED7-4F38-8D18-8307CD9EF4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97A3E93-A84A-47EF-8A21-A2ACCEA701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CA35039A-3095-4859-ADFF-50AAEC8A18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6B81F06D-046D-4867-93C4-67A6C2388E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9EDAB05-B1F9-4C52-8AEC-562186432D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93980</xdr:rowOff>
    </xdr:from>
    <xdr:to>
      <xdr:col>85</xdr:col>
      <xdr:colOff>177800</xdr:colOff>
      <xdr:row>108</xdr:row>
      <xdr:rowOff>24130</xdr:rowOff>
    </xdr:to>
    <xdr:sp macro="" textlink="">
      <xdr:nvSpPr>
        <xdr:cNvPr id="769" name="楕円 768">
          <a:extLst>
            <a:ext uri="{FF2B5EF4-FFF2-40B4-BE49-F238E27FC236}">
              <a16:creationId xmlns:a16="http://schemas.microsoft.com/office/drawing/2014/main" id="{7E1DAF8F-E7BF-473F-9303-8D65104B1771}"/>
            </a:ext>
          </a:extLst>
        </xdr:cNvPr>
        <xdr:cNvSpPr/>
      </xdr:nvSpPr>
      <xdr:spPr>
        <a:xfrm>
          <a:off x="16268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8907</xdr:rowOff>
    </xdr:from>
    <xdr:ext cx="405111" cy="259045"/>
    <xdr:sp macro="" textlink="">
      <xdr:nvSpPr>
        <xdr:cNvPr id="770" name="【公民館】&#10;有形固定資産減価償却率該当値テキスト">
          <a:extLst>
            <a:ext uri="{FF2B5EF4-FFF2-40B4-BE49-F238E27FC236}">
              <a16:creationId xmlns:a16="http://schemas.microsoft.com/office/drawing/2014/main" id="{1969DAFE-3B3D-40EB-96AB-0BE8E6E44FF2}"/>
            </a:ext>
          </a:extLst>
        </xdr:cNvPr>
        <xdr:cNvSpPr txBox="1"/>
      </xdr:nvSpPr>
      <xdr:spPr>
        <a:xfrm>
          <a:off x="16357600" y="183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771" name="楕円 770">
          <a:extLst>
            <a:ext uri="{FF2B5EF4-FFF2-40B4-BE49-F238E27FC236}">
              <a16:creationId xmlns:a16="http://schemas.microsoft.com/office/drawing/2014/main" id="{2073B53E-07D4-4BCA-96C6-E14DEB46DE5F}"/>
            </a:ext>
          </a:extLst>
        </xdr:cNvPr>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144780</xdr:rowOff>
    </xdr:from>
    <xdr:to>
      <xdr:col>85</xdr:col>
      <xdr:colOff>127000</xdr:colOff>
      <xdr:row>108</xdr:row>
      <xdr:rowOff>7620</xdr:rowOff>
    </xdr:to>
    <xdr:cxnSp macro="">
      <xdr:nvCxnSpPr>
        <xdr:cNvPr id="772" name="直線コネクタ 771">
          <a:extLst>
            <a:ext uri="{FF2B5EF4-FFF2-40B4-BE49-F238E27FC236}">
              <a16:creationId xmlns:a16="http://schemas.microsoft.com/office/drawing/2014/main" id="{95F1B1A3-E667-4F2C-AA10-DE367227405F}"/>
            </a:ext>
          </a:extLst>
        </xdr:cNvPr>
        <xdr:cNvCxnSpPr/>
      </xdr:nvCxnSpPr>
      <xdr:spPr>
        <a:xfrm flipV="1">
          <a:off x="15481300" y="18489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73" name="楕円 772">
          <a:extLst>
            <a:ext uri="{FF2B5EF4-FFF2-40B4-BE49-F238E27FC236}">
              <a16:creationId xmlns:a16="http://schemas.microsoft.com/office/drawing/2014/main" id="{8C167F24-F605-4F90-B624-B3D12C1BFFEF}"/>
            </a:ext>
          </a:extLst>
        </xdr:cNvPr>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27214</xdr:rowOff>
    </xdr:to>
    <xdr:cxnSp macro="">
      <xdr:nvCxnSpPr>
        <xdr:cNvPr id="774" name="直線コネクタ 773">
          <a:extLst>
            <a:ext uri="{FF2B5EF4-FFF2-40B4-BE49-F238E27FC236}">
              <a16:creationId xmlns:a16="http://schemas.microsoft.com/office/drawing/2014/main" id="{FD827656-159E-428E-BEA5-09D91A90CE8E}"/>
            </a:ext>
          </a:extLst>
        </xdr:cNvPr>
        <xdr:cNvCxnSpPr/>
      </xdr:nvCxnSpPr>
      <xdr:spPr>
        <a:xfrm flipV="1">
          <a:off x="14592300" y="185242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48261</xdr:rowOff>
    </xdr:from>
    <xdr:to>
      <xdr:col>72</xdr:col>
      <xdr:colOff>38100</xdr:colOff>
      <xdr:row>108</xdr:row>
      <xdr:rowOff>149861</xdr:rowOff>
    </xdr:to>
    <xdr:sp macro="" textlink="">
      <xdr:nvSpPr>
        <xdr:cNvPr id="775" name="楕円 774">
          <a:extLst>
            <a:ext uri="{FF2B5EF4-FFF2-40B4-BE49-F238E27FC236}">
              <a16:creationId xmlns:a16="http://schemas.microsoft.com/office/drawing/2014/main" id="{F82EDC15-C445-49D7-ADE3-9E96E78E4F65}"/>
            </a:ext>
          </a:extLst>
        </xdr:cNvPr>
        <xdr:cNvSpPr/>
      </xdr:nvSpPr>
      <xdr:spPr>
        <a:xfrm>
          <a:off x="1365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99061</xdr:rowOff>
    </xdr:to>
    <xdr:cxnSp macro="">
      <xdr:nvCxnSpPr>
        <xdr:cNvPr id="776" name="直線コネクタ 775">
          <a:extLst>
            <a:ext uri="{FF2B5EF4-FFF2-40B4-BE49-F238E27FC236}">
              <a16:creationId xmlns:a16="http://schemas.microsoft.com/office/drawing/2014/main" id="{5DCE78C2-8EF3-4778-A9D9-1D712EC399C3}"/>
            </a:ext>
          </a:extLst>
        </xdr:cNvPr>
        <xdr:cNvCxnSpPr/>
      </xdr:nvCxnSpPr>
      <xdr:spPr>
        <a:xfrm flipV="1">
          <a:off x="13703300" y="1854381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61323</xdr:rowOff>
    </xdr:from>
    <xdr:to>
      <xdr:col>67</xdr:col>
      <xdr:colOff>101600</xdr:colOff>
      <xdr:row>108</xdr:row>
      <xdr:rowOff>162923</xdr:rowOff>
    </xdr:to>
    <xdr:sp macro="" textlink="">
      <xdr:nvSpPr>
        <xdr:cNvPr id="777" name="楕円 776">
          <a:extLst>
            <a:ext uri="{FF2B5EF4-FFF2-40B4-BE49-F238E27FC236}">
              <a16:creationId xmlns:a16="http://schemas.microsoft.com/office/drawing/2014/main" id="{B5262274-06B0-46DD-89AC-397A4A8F064B}"/>
            </a:ext>
          </a:extLst>
        </xdr:cNvPr>
        <xdr:cNvSpPr/>
      </xdr:nvSpPr>
      <xdr:spPr>
        <a:xfrm>
          <a:off x="12763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99061</xdr:rowOff>
    </xdr:from>
    <xdr:to>
      <xdr:col>71</xdr:col>
      <xdr:colOff>177800</xdr:colOff>
      <xdr:row>108</xdr:row>
      <xdr:rowOff>112123</xdr:rowOff>
    </xdr:to>
    <xdr:cxnSp macro="">
      <xdr:nvCxnSpPr>
        <xdr:cNvPr id="778" name="直線コネクタ 777">
          <a:extLst>
            <a:ext uri="{FF2B5EF4-FFF2-40B4-BE49-F238E27FC236}">
              <a16:creationId xmlns:a16="http://schemas.microsoft.com/office/drawing/2014/main" id="{FE32E443-5A4F-4860-B935-237EA1E6C716}"/>
            </a:ext>
          </a:extLst>
        </xdr:cNvPr>
        <xdr:cNvCxnSpPr/>
      </xdr:nvCxnSpPr>
      <xdr:spPr>
        <a:xfrm flipV="1">
          <a:off x="12814300" y="186156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79" name="n_1aveValue【公民館】&#10;有形固定資産減価償却率">
          <a:extLst>
            <a:ext uri="{FF2B5EF4-FFF2-40B4-BE49-F238E27FC236}">
              <a16:creationId xmlns:a16="http://schemas.microsoft.com/office/drawing/2014/main" id="{C7606571-3B96-4F9B-9A7A-50AE0713C4C6}"/>
            </a:ext>
          </a:extLst>
        </xdr:cNvPr>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80" name="n_2aveValue【公民館】&#10;有形固定資産減価償却率">
          <a:extLst>
            <a:ext uri="{FF2B5EF4-FFF2-40B4-BE49-F238E27FC236}">
              <a16:creationId xmlns:a16="http://schemas.microsoft.com/office/drawing/2014/main" id="{FB480941-2C80-414B-8D7D-B20BD34302DB}"/>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81" name="n_3aveValue【公民館】&#10;有形固定資産減価償却率">
          <a:extLst>
            <a:ext uri="{FF2B5EF4-FFF2-40B4-BE49-F238E27FC236}">
              <a16:creationId xmlns:a16="http://schemas.microsoft.com/office/drawing/2014/main" id="{CF64AA8B-CEF3-4EA2-AD23-5EBBF8E8CAC4}"/>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82" name="n_4aveValue【公民館】&#10;有形固定資産減価償却率">
          <a:extLst>
            <a:ext uri="{FF2B5EF4-FFF2-40B4-BE49-F238E27FC236}">
              <a16:creationId xmlns:a16="http://schemas.microsoft.com/office/drawing/2014/main" id="{0AFD67E3-AC68-45ED-AD57-6EDC91206894}"/>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783" name="n_1mainValue【公民館】&#10;有形固定資産減価償却率">
          <a:extLst>
            <a:ext uri="{FF2B5EF4-FFF2-40B4-BE49-F238E27FC236}">
              <a16:creationId xmlns:a16="http://schemas.microsoft.com/office/drawing/2014/main" id="{210A77BE-7F9D-4975-B640-C9B9975E8EF1}"/>
            </a:ext>
          </a:extLst>
        </xdr:cNvPr>
        <xdr:cNvSpPr txBox="1"/>
      </xdr:nvSpPr>
      <xdr:spPr>
        <a:xfrm>
          <a:off x="15266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84" name="n_2mainValue【公民館】&#10;有形固定資産減価償却率">
          <a:extLst>
            <a:ext uri="{FF2B5EF4-FFF2-40B4-BE49-F238E27FC236}">
              <a16:creationId xmlns:a16="http://schemas.microsoft.com/office/drawing/2014/main" id="{4F8D0627-F1B7-48A4-906A-510E7789C796}"/>
            </a:ext>
          </a:extLst>
        </xdr:cNvPr>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140988</xdr:rowOff>
    </xdr:from>
    <xdr:ext cx="405111" cy="259045"/>
    <xdr:sp macro="" textlink="">
      <xdr:nvSpPr>
        <xdr:cNvPr id="785" name="n_3mainValue【公民館】&#10;有形固定資産減価償却率">
          <a:extLst>
            <a:ext uri="{FF2B5EF4-FFF2-40B4-BE49-F238E27FC236}">
              <a16:creationId xmlns:a16="http://schemas.microsoft.com/office/drawing/2014/main" id="{ECCEDE70-EE42-4BAD-B9FB-C838F440E2C7}"/>
            </a:ext>
          </a:extLst>
        </xdr:cNvPr>
        <xdr:cNvSpPr txBox="1"/>
      </xdr:nvSpPr>
      <xdr:spPr>
        <a:xfrm>
          <a:off x="13500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154050</xdr:rowOff>
    </xdr:from>
    <xdr:ext cx="405111" cy="259045"/>
    <xdr:sp macro="" textlink="">
      <xdr:nvSpPr>
        <xdr:cNvPr id="786" name="n_4mainValue【公民館】&#10;有形固定資産減価償却率">
          <a:extLst>
            <a:ext uri="{FF2B5EF4-FFF2-40B4-BE49-F238E27FC236}">
              <a16:creationId xmlns:a16="http://schemas.microsoft.com/office/drawing/2014/main" id="{01D126C8-64EF-457C-9472-45BB31D5EE16}"/>
            </a:ext>
          </a:extLst>
        </xdr:cNvPr>
        <xdr:cNvSpPr txBox="1"/>
      </xdr:nvSpPr>
      <xdr:spPr>
        <a:xfrm>
          <a:off x="12611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4A59660A-25E0-41D6-89ED-5D4658C5B2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574B2DC9-DE89-48B7-9F34-408729F4A70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B81C6426-B38E-4FAF-AFBA-BD78C81FE7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212B87B6-7DA9-4EDD-AC00-EDFBC5E58C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122A851F-376C-49ED-B4AE-438004CAE7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A555CA2C-A2E9-4D8C-B629-F5715009A7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18CB0385-CAFB-4575-A7E8-B93078F6BA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912593AE-8274-4B5F-A71D-2FC3DFBC2E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257AF153-5DBF-4A00-9080-CADCE84C33F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225A505C-6B2F-40B0-9B79-239BB08F9D0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7" name="直線コネクタ 796">
          <a:extLst>
            <a:ext uri="{FF2B5EF4-FFF2-40B4-BE49-F238E27FC236}">
              <a16:creationId xmlns:a16="http://schemas.microsoft.com/office/drawing/2014/main" id="{62ED59D0-275E-470D-AA4F-BF44901D12E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8" name="テキスト ボックス 797">
          <a:extLst>
            <a:ext uri="{FF2B5EF4-FFF2-40B4-BE49-F238E27FC236}">
              <a16:creationId xmlns:a16="http://schemas.microsoft.com/office/drawing/2014/main" id="{D5656A21-50D2-448A-8F09-4BE235D531F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9" name="直線コネクタ 798">
          <a:extLst>
            <a:ext uri="{FF2B5EF4-FFF2-40B4-BE49-F238E27FC236}">
              <a16:creationId xmlns:a16="http://schemas.microsoft.com/office/drawing/2014/main" id="{CD30BC8F-6125-4860-9F24-8B77AA8138A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0" name="テキスト ボックス 799">
          <a:extLst>
            <a:ext uri="{FF2B5EF4-FFF2-40B4-BE49-F238E27FC236}">
              <a16:creationId xmlns:a16="http://schemas.microsoft.com/office/drawing/2014/main" id="{54D9FE04-D8AF-4AFF-9E5A-3ABE4FFAF27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1" name="直線コネクタ 800">
          <a:extLst>
            <a:ext uri="{FF2B5EF4-FFF2-40B4-BE49-F238E27FC236}">
              <a16:creationId xmlns:a16="http://schemas.microsoft.com/office/drawing/2014/main" id="{DF29BBE3-478C-48A2-B653-A880154C1CC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2" name="テキスト ボックス 801">
          <a:extLst>
            <a:ext uri="{FF2B5EF4-FFF2-40B4-BE49-F238E27FC236}">
              <a16:creationId xmlns:a16="http://schemas.microsoft.com/office/drawing/2014/main" id="{4CC51326-E8FA-48F9-B7A5-0646C34EB88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3" name="直線コネクタ 802">
          <a:extLst>
            <a:ext uri="{FF2B5EF4-FFF2-40B4-BE49-F238E27FC236}">
              <a16:creationId xmlns:a16="http://schemas.microsoft.com/office/drawing/2014/main" id="{BDE65465-DF76-48B8-AD23-005F936193D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4" name="テキスト ボックス 803">
          <a:extLst>
            <a:ext uri="{FF2B5EF4-FFF2-40B4-BE49-F238E27FC236}">
              <a16:creationId xmlns:a16="http://schemas.microsoft.com/office/drawing/2014/main" id="{277B5B6E-A063-480B-BC2A-EFECCFC3F8E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C78ABE2C-11D8-46EB-848E-16CE6284E0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287BAF65-2732-4BB1-9323-56622BEDDC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a:extLst>
            <a:ext uri="{FF2B5EF4-FFF2-40B4-BE49-F238E27FC236}">
              <a16:creationId xmlns:a16="http://schemas.microsoft.com/office/drawing/2014/main" id="{5F903B72-0197-4A0E-B2B4-6D44D0BC37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08" name="直線コネクタ 807">
          <a:extLst>
            <a:ext uri="{FF2B5EF4-FFF2-40B4-BE49-F238E27FC236}">
              <a16:creationId xmlns:a16="http://schemas.microsoft.com/office/drawing/2014/main" id="{A8466618-D2B9-45E0-8886-54A03331B48B}"/>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09" name="【公民館】&#10;一人当たり面積最小値テキスト">
          <a:extLst>
            <a:ext uri="{FF2B5EF4-FFF2-40B4-BE49-F238E27FC236}">
              <a16:creationId xmlns:a16="http://schemas.microsoft.com/office/drawing/2014/main" id="{CBF4D706-58BF-4E39-84F5-FE2D13649221}"/>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0" name="直線コネクタ 809">
          <a:extLst>
            <a:ext uri="{FF2B5EF4-FFF2-40B4-BE49-F238E27FC236}">
              <a16:creationId xmlns:a16="http://schemas.microsoft.com/office/drawing/2014/main" id="{DD71E10A-FEE6-4421-9309-AD7A27F1490A}"/>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11" name="【公民館】&#10;一人当たり面積最大値テキスト">
          <a:extLst>
            <a:ext uri="{FF2B5EF4-FFF2-40B4-BE49-F238E27FC236}">
              <a16:creationId xmlns:a16="http://schemas.microsoft.com/office/drawing/2014/main" id="{E421ABEF-7C4E-4A32-A379-9E3EB5726AF3}"/>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12" name="直線コネクタ 811">
          <a:extLst>
            <a:ext uri="{FF2B5EF4-FFF2-40B4-BE49-F238E27FC236}">
              <a16:creationId xmlns:a16="http://schemas.microsoft.com/office/drawing/2014/main" id="{E4A34CF7-BDF1-4ADC-9878-CD76348DAFDD}"/>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13" name="【公民館】&#10;一人当たり面積平均値テキスト">
          <a:extLst>
            <a:ext uri="{FF2B5EF4-FFF2-40B4-BE49-F238E27FC236}">
              <a16:creationId xmlns:a16="http://schemas.microsoft.com/office/drawing/2014/main" id="{E227ACDB-6441-4DA7-B112-BE26F9B0122B}"/>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14" name="フローチャート: 判断 813">
          <a:extLst>
            <a:ext uri="{FF2B5EF4-FFF2-40B4-BE49-F238E27FC236}">
              <a16:creationId xmlns:a16="http://schemas.microsoft.com/office/drawing/2014/main" id="{AF256C10-435C-4DE6-8A52-D8A20203C77A}"/>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15" name="フローチャート: 判断 814">
          <a:extLst>
            <a:ext uri="{FF2B5EF4-FFF2-40B4-BE49-F238E27FC236}">
              <a16:creationId xmlns:a16="http://schemas.microsoft.com/office/drawing/2014/main" id="{74A2AAE5-CD9A-40DE-A11B-BDB58A6A4736}"/>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16" name="フローチャート: 判断 815">
          <a:extLst>
            <a:ext uri="{FF2B5EF4-FFF2-40B4-BE49-F238E27FC236}">
              <a16:creationId xmlns:a16="http://schemas.microsoft.com/office/drawing/2014/main" id="{E78C4240-15E4-462B-B22B-0DC0AA2E376D}"/>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17" name="フローチャート: 判断 816">
          <a:extLst>
            <a:ext uri="{FF2B5EF4-FFF2-40B4-BE49-F238E27FC236}">
              <a16:creationId xmlns:a16="http://schemas.microsoft.com/office/drawing/2014/main" id="{085C4B01-CC80-4FEF-97A4-05EDC3B2C81B}"/>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18" name="フローチャート: 判断 817">
          <a:extLst>
            <a:ext uri="{FF2B5EF4-FFF2-40B4-BE49-F238E27FC236}">
              <a16:creationId xmlns:a16="http://schemas.microsoft.com/office/drawing/2014/main" id="{95B4D398-0A98-4587-BDFC-17DA4C62B18F}"/>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72BE75DF-D749-4616-829E-450A1EA033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8EB3308D-73C7-49FB-B2C5-D4EE514409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D345148B-FAD2-4BDE-B2EE-940D591244A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173D087D-3D13-4612-982E-23FC171617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EA488E49-A062-45AC-9211-737EA72A9E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91694</xdr:rowOff>
    </xdr:from>
    <xdr:to>
      <xdr:col>116</xdr:col>
      <xdr:colOff>114300</xdr:colOff>
      <xdr:row>108</xdr:row>
      <xdr:rowOff>21844</xdr:rowOff>
    </xdr:to>
    <xdr:sp macro="" textlink="">
      <xdr:nvSpPr>
        <xdr:cNvPr id="824" name="楕円 823">
          <a:extLst>
            <a:ext uri="{FF2B5EF4-FFF2-40B4-BE49-F238E27FC236}">
              <a16:creationId xmlns:a16="http://schemas.microsoft.com/office/drawing/2014/main" id="{999C306B-622B-461B-9F90-B43398A8C53A}"/>
            </a:ext>
          </a:extLst>
        </xdr:cNvPr>
        <xdr:cNvSpPr/>
      </xdr:nvSpPr>
      <xdr:spPr>
        <a:xfrm>
          <a:off x="221107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6621</xdr:rowOff>
    </xdr:from>
    <xdr:ext cx="469744" cy="259045"/>
    <xdr:sp macro="" textlink="">
      <xdr:nvSpPr>
        <xdr:cNvPr id="825" name="【公民館】&#10;一人当たり面積該当値テキスト">
          <a:extLst>
            <a:ext uri="{FF2B5EF4-FFF2-40B4-BE49-F238E27FC236}">
              <a16:creationId xmlns:a16="http://schemas.microsoft.com/office/drawing/2014/main" id="{279D5CAB-BA7B-41F0-9630-7BC9D745EFF4}"/>
            </a:ext>
          </a:extLst>
        </xdr:cNvPr>
        <xdr:cNvSpPr txBox="1"/>
      </xdr:nvSpPr>
      <xdr:spPr>
        <a:xfrm>
          <a:off x="22199600" y="1835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91694</xdr:rowOff>
    </xdr:from>
    <xdr:to>
      <xdr:col>112</xdr:col>
      <xdr:colOff>38100</xdr:colOff>
      <xdr:row>108</xdr:row>
      <xdr:rowOff>21844</xdr:rowOff>
    </xdr:to>
    <xdr:sp macro="" textlink="">
      <xdr:nvSpPr>
        <xdr:cNvPr id="826" name="楕円 825">
          <a:extLst>
            <a:ext uri="{FF2B5EF4-FFF2-40B4-BE49-F238E27FC236}">
              <a16:creationId xmlns:a16="http://schemas.microsoft.com/office/drawing/2014/main" id="{4DD68002-7503-43C1-A613-EB465D8DE326}"/>
            </a:ext>
          </a:extLst>
        </xdr:cNvPr>
        <xdr:cNvSpPr/>
      </xdr:nvSpPr>
      <xdr:spPr>
        <a:xfrm>
          <a:off x="21272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142494</xdr:rowOff>
    </xdr:from>
    <xdr:to>
      <xdr:col>116</xdr:col>
      <xdr:colOff>63500</xdr:colOff>
      <xdr:row>107</xdr:row>
      <xdr:rowOff>142494</xdr:rowOff>
    </xdr:to>
    <xdr:cxnSp macro="">
      <xdr:nvCxnSpPr>
        <xdr:cNvPr id="827" name="直線コネクタ 826">
          <a:extLst>
            <a:ext uri="{FF2B5EF4-FFF2-40B4-BE49-F238E27FC236}">
              <a16:creationId xmlns:a16="http://schemas.microsoft.com/office/drawing/2014/main" id="{05BDBCF1-242D-465D-83CF-6D1591237C50}"/>
            </a:ext>
          </a:extLst>
        </xdr:cNvPr>
        <xdr:cNvCxnSpPr/>
      </xdr:nvCxnSpPr>
      <xdr:spPr>
        <a:xfrm>
          <a:off x="21323300" y="1848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828" name="楕円 827">
          <a:extLst>
            <a:ext uri="{FF2B5EF4-FFF2-40B4-BE49-F238E27FC236}">
              <a16:creationId xmlns:a16="http://schemas.microsoft.com/office/drawing/2014/main" id="{0CF310C0-B275-4024-9355-254E24C3B50F}"/>
            </a:ext>
          </a:extLst>
        </xdr:cNvPr>
        <xdr:cNvSpPr/>
      </xdr:nvSpPr>
      <xdr:spPr>
        <a:xfrm>
          <a:off x="2038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142494</xdr:rowOff>
    </xdr:from>
    <xdr:to>
      <xdr:col>111</xdr:col>
      <xdr:colOff>177800</xdr:colOff>
      <xdr:row>107</xdr:row>
      <xdr:rowOff>144780</xdr:rowOff>
    </xdr:to>
    <xdr:cxnSp macro="">
      <xdr:nvCxnSpPr>
        <xdr:cNvPr id="829" name="直線コネクタ 828">
          <a:extLst>
            <a:ext uri="{FF2B5EF4-FFF2-40B4-BE49-F238E27FC236}">
              <a16:creationId xmlns:a16="http://schemas.microsoft.com/office/drawing/2014/main" id="{A01D323A-6487-444A-BA7B-BD23BC0ADA31}"/>
            </a:ext>
          </a:extLst>
        </xdr:cNvPr>
        <xdr:cNvCxnSpPr/>
      </xdr:nvCxnSpPr>
      <xdr:spPr>
        <a:xfrm flipV="1">
          <a:off x="20434300" y="1848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89408</xdr:rowOff>
    </xdr:from>
    <xdr:to>
      <xdr:col>102</xdr:col>
      <xdr:colOff>165100</xdr:colOff>
      <xdr:row>108</xdr:row>
      <xdr:rowOff>19558</xdr:rowOff>
    </xdr:to>
    <xdr:sp macro="" textlink="">
      <xdr:nvSpPr>
        <xdr:cNvPr id="830" name="楕円 829">
          <a:extLst>
            <a:ext uri="{FF2B5EF4-FFF2-40B4-BE49-F238E27FC236}">
              <a16:creationId xmlns:a16="http://schemas.microsoft.com/office/drawing/2014/main" id="{52E99C56-449E-4EE3-89F5-81F7425AB750}"/>
            </a:ext>
          </a:extLst>
        </xdr:cNvPr>
        <xdr:cNvSpPr/>
      </xdr:nvSpPr>
      <xdr:spPr>
        <a:xfrm>
          <a:off x="19494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140208</xdr:rowOff>
    </xdr:from>
    <xdr:to>
      <xdr:col>107</xdr:col>
      <xdr:colOff>50800</xdr:colOff>
      <xdr:row>107</xdr:row>
      <xdr:rowOff>144780</xdr:rowOff>
    </xdr:to>
    <xdr:cxnSp macro="">
      <xdr:nvCxnSpPr>
        <xdr:cNvPr id="831" name="直線コネクタ 830">
          <a:extLst>
            <a:ext uri="{FF2B5EF4-FFF2-40B4-BE49-F238E27FC236}">
              <a16:creationId xmlns:a16="http://schemas.microsoft.com/office/drawing/2014/main" id="{9004F1CD-2E31-4135-98B2-81B80CB40719}"/>
            </a:ext>
          </a:extLst>
        </xdr:cNvPr>
        <xdr:cNvCxnSpPr/>
      </xdr:nvCxnSpPr>
      <xdr:spPr>
        <a:xfrm>
          <a:off x="19545300" y="184853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89408</xdr:rowOff>
    </xdr:from>
    <xdr:to>
      <xdr:col>98</xdr:col>
      <xdr:colOff>38100</xdr:colOff>
      <xdr:row>108</xdr:row>
      <xdr:rowOff>19558</xdr:rowOff>
    </xdr:to>
    <xdr:sp macro="" textlink="">
      <xdr:nvSpPr>
        <xdr:cNvPr id="832" name="楕円 831">
          <a:extLst>
            <a:ext uri="{FF2B5EF4-FFF2-40B4-BE49-F238E27FC236}">
              <a16:creationId xmlns:a16="http://schemas.microsoft.com/office/drawing/2014/main" id="{F25E4B98-64BA-4CAE-AE56-25D56A664EF8}"/>
            </a:ext>
          </a:extLst>
        </xdr:cNvPr>
        <xdr:cNvSpPr/>
      </xdr:nvSpPr>
      <xdr:spPr>
        <a:xfrm>
          <a:off x="18605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140208</xdr:rowOff>
    </xdr:from>
    <xdr:to>
      <xdr:col>102</xdr:col>
      <xdr:colOff>114300</xdr:colOff>
      <xdr:row>107</xdr:row>
      <xdr:rowOff>140208</xdr:rowOff>
    </xdr:to>
    <xdr:cxnSp macro="">
      <xdr:nvCxnSpPr>
        <xdr:cNvPr id="833" name="直線コネクタ 832">
          <a:extLst>
            <a:ext uri="{FF2B5EF4-FFF2-40B4-BE49-F238E27FC236}">
              <a16:creationId xmlns:a16="http://schemas.microsoft.com/office/drawing/2014/main" id="{98D34BC5-C97B-4788-B95B-00206EE14B54}"/>
            </a:ext>
          </a:extLst>
        </xdr:cNvPr>
        <xdr:cNvCxnSpPr/>
      </xdr:nvCxnSpPr>
      <xdr:spPr>
        <a:xfrm>
          <a:off x="18656300" y="1848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834" name="n_1aveValue【公民館】&#10;一人当たり面積">
          <a:extLst>
            <a:ext uri="{FF2B5EF4-FFF2-40B4-BE49-F238E27FC236}">
              <a16:creationId xmlns:a16="http://schemas.microsoft.com/office/drawing/2014/main" id="{EBE4AF1E-CB4F-4A42-8604-39CA68772805}"/>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835" name="n_2aveValue【公民館】&#10;一人当たり面積">
          <a:extLst>
            <a:ext uri="{FF2B5EF4-FFF2-40B4-BE49-F238E27FC236}">
              <a16:creationId xmlns:a16="http://schemas.microsoft.com/office/drawing/2014/main" id="{204A64AD-D008-478B-B028-877C33CA3144}"/>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36" name="n_3aveValue【公民館】&#10;一人当たり面積">
          <a:extLst>
            <a:ext uri="{FF2B5EF4-FFF2-40B4-BE49-F238E27FC236}">
              <a16:creationId xmlns:a16="http://schemas.microsoft.com/office/drawing/2014/main" id="{EC5FD9F4-48A1-42CF-A3DA-091C83332ACB}"/>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37" name="n_4aveValue【公民館】&#10;一人当たり面積">
          <a:extLst>
            <a:ext uri="{FF2B5EF4-FFF2-40B4-BE49-F238E27FC236}">
              <a16:creationId xmlns:a16="http://schemas.microsoft.com/office/drawing/2014/main" id="{5144B658-14AA-45A1-8207-D32894EAFCA0}"/>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12971</xdr:rowOff>
    </xdr:from>
    <xdr:ext cx="469744" cy="259045"/>
    <xdr:sp macro="" textlink="">
      <xdr:nvSpPr>
        <xdr:cNvPr id="838" name="n_1mainValue【公民館】&#10;一人当たり面積">
          <a:extLst>
            <a:ext uri="{FF2B5EF4-FFF2-40B4-BE49-F238E27FC236}">
              <a16:creationId xmlns:a16="http://schemas.microsoft.com/office/drawing/2014/main" id="{4E6F75B2-4462-4E59-80BA-AD8CC3C0F1EB}"/>
            </a:ext>
          </a:extLst>
        </xdr:cNvPr>
        <xdr:cNvSpPr txBox="1"/>
      </xdr:nvSpPr>
      <xdr:spPr>
        <a:xfrm>
          <a:off x="210757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839" name="n_2mainValue【公民館】&#10;一人当たり面積">
          <a:extLst>
            <a:ext uri="{FF2B5EF4-FFF2-40B4-BE49-F238E27FC236}">
              <a16:creationId xmlns:a16="http://schemas.microsoft.com/office/drawing/2014/main" id="{3B11351E-80CD-4C9D-9D71-5A9DEE81FE84}"/>
            </a:ext>
          </a:extLst>
        </xdr:cNvPr>
        <xdr:cNvSpPr txBox="1"/>
      </xdr:nvSpPr>
      <xdr:spPr>
        <a:xfrm>
          <a:off x="20199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10685</xdr:rowOff>
    </xdr:from>
    <xdr:ext cx="469744" cy="259045"/>
    <xdr:sp macro="" textlink="">
      <xdr:nvSpPr>
        <xdr:cNvPr id="840" name="n_3mainValue【公民館】&#10;一人当たり面積">
          <a:extLst>
            <a:ext uri="{FF2B5EF4-FFF2-40B4-BE49-F238E27FC236}">
              <a16:creationId xmlns:a16="http://schemas.microsoft.com/office/drawing/2014/main" id="{41F48748-7812-44FB-9ADB-3CF40FD3723C}"/>
            </a:ext>
          </a:extLst>
        </xdr:cNvPr>
        <xdr:cNvSpPr txBox="1"/>
      </xdr:nvSpPr>
      <xdr:spPr>
        <a:xfrm>
          <a:off x="193104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10685</xdr:rowOff>
    </xdr:from>
    <xdr:ext cx="469744" cy="259045"/>
    <xdr:sp macro="" textlink="">
      <xdr:nvSpPr>
        <xdr:cNvPr id="841" name="n_4mainValue【公民館】&#10;一人当たり面積">
          <a:extLst>
            <a:ext uri="{FF2B5EF4-FFF2-40B4-BE49-F238E27FC236}">
              <a16:creationId xmlns:a16="http://schemas.microsoft.com/office/drawing/2014/main" id="{93F69990-4912-4099-86F5-34763E725BFC}"/>
            </a:ext>
          </a:extLst>
        </xdr:cNvPr>
        <xdr:cNvSpPr txBox="1"/>
      </xdr:nvSpPr>
      <xdr:spPr>
        <a:xfrm>
          <a:off x="184214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9CC23007-6326-48AB-92E8-AF57F8D4F8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6770D07A-D6B7-416A-9EB3-C83179CC38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C67F03B7-8ADB-491B-B54D-0CC495B1C5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と児童館については類似団体平均値よりも低く、学校施設と橋りょう・トンネルについては類似団体平均値と同程度、そして公営住宅、幼稚園・保育所、公民館については類似団体平均値よりも高い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関して令和３年度に４％下がっているのは、当市で起こった小学生５人が犠牲となった飲酒運転トラック衝突事故による道路安全対策事業が実施されたことによる。橋りょうについても増加が続いていたが、定期的に点検・改修事業が実施されており、、令和５年度以降はやや改善される見込みである。公営住宅も増加が続いているが、定期的な改修事業と集約化による廃止を予定しており、今後は数値が改善していくと思われる。幼稚園は園児数の減少により、１園の休園が決まった。保育園と公民館については改修事業が実施されており、徐々に数値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の一人当たりの数値は、一貫して類似団体の平均値よりも低くなっており、インフラ・ハコモノが少ない事を示している。一方で各数値は微増傾向にあり、これは平成１７年度頃からの人口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D30646-0FF6-4E60-B30D-96AFA7B61C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353DB4-6320-47ED-8BF9-C0DECF2CF4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BA9A89-6C50-4C42-8201-D073E9F055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3DD0B2-FB05-4411-A412-EBB4831FA8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A29F82-6F1C-4FB3-A9ED-3B5A2C98E8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F37D84-9ED5-4D41-961B-A484C3DBB7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3B28C5-1D2A-4031-97DC-3B549CF4CD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ED2F15-BA3D-4CA9-98E9-8C49F5CEA4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602324-B70F-4D36-95C9-C0C6E89B8F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C130B0-79C6-41CA-8D95-36C1583134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67,396
64,318
74.94
27,563,627
26,052,979
1,412,931
14,007,914
18,839,413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6EF688-EAFA-420B-8E3A-09ED697860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9DFB7E-AF1E-469E-90F8-1AA0B67FA7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0237A4-AE34-4B13-926C-5952AE7B92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35BA32-ACA7-4243-A278-C089D939B2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A74BCE-2584-43A6-9E08-D37838B5F9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3E1B1F-6B9F-4B61-923D-A3E79B1A292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5C5F3C-265A-4B6C-BA35-ECB618231C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F35F49-8A29-4607-A332-CF9AB46EB9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C0F72F-03C2-4AD0-8904-2F352B157B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23BAFD-DBB9-44FA-99F1-0EC0E8E749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3F745B-5C2B-4142-AE88-BBC007733E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2837C9-33F9-4F65-BE9C-1FEF3B23F6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758DC3-F44D-4F12-B980-CF1F174AC6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AD095F-5A23-4A08-91EA-9F948EDB6BA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B508B3-0674-4DC2-8793-512FE53FA9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EC4F0A-EC13-4DB6-81BA-F4CD0CB45F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9FF98C-28B6-490D-86D3-41CC6F5569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0D989A-A49C-41F4-BCCA-45BC01E7BE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7BC392-5381-470E-8AC2-06AC7B3EE3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AA092C-785F-4A0D-A19F-CBAD7CE30F4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6A763A-B641-4F3F-AF4C-2F35F5955B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47CF19-A141-4C89-B2BB-45AFBDFC2B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FB7EC9-E52C-441C-B28A-F0A94AB7FA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2DDF26-F882-408D-8C79-C5449C63A5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833102-A18C-40F9-ABB4-B2A28AFDD6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BEA4F7-11B1-4C90-AB25-575AB1C39D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C4B1BC-5705-41D2-BE90-2D3B82B9E5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4A4731-642B-44A0-8C72-A584AFB7E6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8280FD-F3E9-4D4C-A916-0050DFEBD7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65A5C4-97E8-4093-B2DB-13F00286D2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A1EC48-E70B-4E6F-AC71-3D5A5CACD4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5E966F-346E-406C-B76C-2AE3CB4B553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8D9B1C6-F31E-4FAD-8309-46476F30F56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60D8B5-127D-4BAC-B469-D91552356E4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C252A8D-50AB-48B5-8B29-AE9ECE486FF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BABD94B-2774-4336-9DDB-6698CBB2ED8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E3FCD53-910A-4A40-909E-E2F4CF0518B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86E7C57-B2AB-42CB-A9A8-15D47258659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6B29305-1C82-4976-BA61-F97847A1A08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0947C6B-F539-4DCE-83A9-92862321D8A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F0A4E66-61CD-492F-B16E-307DFA1B6FE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942EBC2-4B17-4BD7-9029-54D44F422C7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F7997E4-1A8E-4FDF-AA44-F9A889EFC1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56FE1A-4164-4DFA-8053-13FE2DD5E15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166A421-38D7-42A0-96D4-86BF9BDF0B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4551821-F643-48E4-8DB9-1ACC43CCCC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A25D6B21-27C9-4AE0-90AB-0D4E3F7B1394}"/>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19165B1C-6C6E-4E6F-852F-49B6DD8143E7}"/>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A892D3C6-E0CF-4C37-8463-0F7A7BD0EBD3}"/>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896BA6FF-CC94-4C3F-B595-D185639C9CE8}"/>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A70A6B3E-4A89-46A2-B9F0-EAAC8D18D7C1}"/>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F70341FE-1123-43BD-BE07-06B9CAE18773}"/>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D2858FCA-36F6-402D-8014-3F648DAD3288}"/>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ACC50676-4123-4B10-ADCD-01A516A642DA}"/>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0C4CF5F4-EF60-4E84-98F9-301127599FEB}"/>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28476262-2C05-46C9-BBD1-F7858DD1B31A}"/>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E9D409AA-6C17-4F86-8373-CFBC5DB2A06B}"/>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9ECB3D-C28D-467A-A1A1-2CD8EA8C784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36732C-1BC5-4AF7-B67F-1C6D35BB81D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A5347B-025F-442B-976B-BD808BDB35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112F77-EF4C-4FF5-95C0-FAD9D7E70E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2EBA854-D7EC-49D0-976C-15AD78E40A6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4" name="楕円 73">
          <a:extLst>
            <a:ext uri="{FF2B5EF4-FFF2-40B4-BE49-F238E27FC236}">
              <a16:creationId xmlns:a16="http://schemas.microsoft.com/office/drawing/2014/main" id="{7A9327AB-695C-4FE6-A2FA-D6DD13E91AF9}"/>
            </a:ext>
          </a:extLst>
        </xdr:cNvPr>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96900</xdr:rowOff>
    </xdr:from>
    <xdr:ext cx="405111" cy="259045"/>
    <xdr:sp macro="" textlink="">
      <xdr:nvSpPr>
        <xdr:cNvPr id="75" name="【図書館】&#10;有形固定資産減価償却率該当値テキスト">
          <a:extLst>
            <a:ext uri="{FF2B5EF4-FFF2-40B4-BE49-F238E27FC236}">
              <a16:creationId xmlns:a16="http://schemas.microsoft.com/office/drawing/2014/main" id="{9AB78293-EA5A-4E78-ACAA-C467462C00F6}"/>
            </a:ext>
          </a:extLst>
        </xdr:cNvPr>
        <xdr:cNvSpPr txBox="1"/>
      </xdr:nvSpPr>
      <xdr:spPr>
        <a:xfrm>
          <a:off x="4673600"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6" name="楕円 75">
          <a:extLst>
            <a:ext uri="{FF2B5EF4-FFF2-40B4-BE49-F238E27FC236}">
              <a16:creationId xmlns:a16="http://schemas.microsoft.com/office/drawing/2014/main" id="{136E6AAD-490A-4C61-9CF2-92FB788AA8B5}"/>
            </a:ext>
          </a:extLst>
        </xdr:cNvPr>
        <xdr:cNvSpPr/>
      </xdr:nvSpPr>
      <xdr:spPr>
        <a:xfrm>
          <a:off x="3746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37</xdr:row>
      <xdr:rowOff>170906</xdr:rowOff>
    </xdr:to>
    <xdr:cxnSp macro="">
      <xdr:nvCxnSpPr>
        <xdr:cNvPr id="77" name="直線コネクタ 76">
          <a:extLst>
            <a:ext uri="{FF2B5EF4-FFF2-40B4-BE49-F238E27FC236}">
              <a16:creationId xmlns:a16="http://schemas.microsoft.com/office/drawing/2014/main" id="{4E8454F4-DDE6-4F62-B39F-C320B6386D1F}"/>
            </a:ext>
          </a:extLst>
        </xdr:cNvPr>
        <xdr:cNvCxnSpPr/>
      </xdr:nvCxnSpPr>
      <xdr:spPr>
        <a:xfrm flipV="1">
          <a:off x="3797300" y="65129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a:extLst>
            <a:ext uri="{FF2B5EF4-FFF2-40B4-BE49-F238E27FC236}">
              <a16:creationId xmlns:a16="http://schemas.microsoft.com/office/drawing/2014/main" id="{9D274D36-292E-4408-AEC5-8940E5DA596D}"/>
            </a:ext>
          </a:extLst>
        </xdr:cNvPr>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4354</xdr:rowOff>
    </xdr:to>
    <xdr:cxnSp macro="">
      <xdr:nvCxnSpPr>
        <xdr:cNvPr id="79" name="直線コネクタ 78">
          <a:extLst>
            <a:ext uri="{FF2B5EF4-FFF2-40B4-BE49-F238E27FC236}">
              <a16:creationId xmlns:a16="http://schemas.microsoft.com/office/drawing/2014/main" id="{1427D897-9CEB-409F-9BAD-6D7A6552BC6D}"/>
            </a:ext>
          </a:extLst>
        </xdr:cNvPr>
        <xdr:cNvCxnSpPr/>
      </xdr:nvCxnSpPr>
      <xdr:spPr>
        <a:xfrm flipV="1">
          <a:off x="2908300" y="65145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72753</xdr:rowOff>
    </xdr:from>
    <xdr:to>
      <xdr:col>10</xdr:col>
      <xdr:colOff>165100</xdr:colOff>
      <xdr:row>38</xdr:row>
      <xdr:rowOff>2903</xdr:rowOff>
    </xdr:to>
    <xdr:sp macro="" textlink="">
      <xdr:nvSpPr>
        <xdr:cNvPr id="80" name="楕円 79">
          <a:extLst>
            <a:ext uri="{FF2B5EF4-FFF2-40B4-BE49-F238E27FC236}">
              <a16:creationId xmlns:a16="http://schemas.microsoft.com/office/drawing/2014/main" id="{93DE280D-8DDD-4D62-8046-4E6AFCB3C3C9}"/>
            </a:ext>
          </a:extLst>
        </xdr:cNvPr>
        <xdr:cNvSpPr/>
      </xdr:nvSpPr>
      <xdr:spPr>
        <a:xfrm>
          <a:off x="1968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38</xdr:row>
      <xdr:rowOff>4354</xdr:rowOff>
    </xdr:to>
    <xdr:cxnSp macro="">
      <xdr:nvCxnSpPr>
        <xdr:cNvPr id="81" name="直線コネクタ 80">
          <a:extLst>
            <a:ext uri="{FF2B5EF4-FFF2-40B4-BE49-F238E27FC236}">
              <a16:creationId xmlns:a16="http://schemas.microsoft.com/office/drawing/2014/main" id="{192A645C-0D1F-435C-99DA-0A849D04DEC1}"/>
            </a:ext>
          </a:extLst>
        </xdr:cNvPr>
        <xdr:cNvCxnSpPr/>
      </xdr:nvCxnSpPr>
      <xdr:spPr>
        <a:xfrm>
          <a:off x="2019300" y="64672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52D8FB47-EAB9-4EB2-9490-F6B30C595DE6}"/>
            </a:ext>
          </a:extLst>
        </xdr:cNvPr>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123553</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D580E356-38E8-4288-B9F1-255AB1CAB410}"/>
            </a:ext>
          </a:extLst>
        </xdr:cNvPr>
        <xdr:cNvCxnSpPr/>
      </xdr:nvCxnSpPr>
      <xdr:spPr>
        <a:xfrm flipV="1">
          <a:off x="1130300" y="646720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0AB83BF8-4CF0-4105-BF1D-5D0B6334DAAF}"/>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0CA024B0-DC04-49AB-BA25-76678E6CE145}"/>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2BB183C7-7F06-43BC-B1F5-9C711F77DA4E}"/>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0E229EE3-433A-4205-9C33-B820E537C766}"/>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41383</xdr:rowOff>
    </xdr:from>
    <xdr:ext cx="405111" cy="259045"/>
    <xdr:sp macro="" textlink="">
      <xdr:nvSpPr>
        <xdr:cNvPr id="88" name="n_1mainValue【図書館】&#10;有形固定資産減価償却率">
          <a:extLst>
            <a:ext uri="{FF2B5EF4-FFF2-40B4-BE49-F238E27FC236}">
              <a16:creationId xmlns:a16="http://schemas.microsoft.com/office/drawing/2014/main" id="{E269A643-E20F-4BD8-A616-09197040F535}"/>
            </a:ext>
          </a:extLst>
        </xdr:cNvPr>
        <xdr:cNvSpPr txBox="1"/>
      </xdr:nvSpPr>
      <xdr:spPr>
        <a:xfrm>
          <a:off x="3582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46281</xdr:rowOff>
    </xdr:from>
    <xdr:ext cx="405111" cy="259045"/>
    <xdr:sp macro="" textlink="">
      <xdr:nvSpPr>
        <xdr:cNvPr id="89" name="n_2mainValue【図書館】&#10;有形固定資産減価償却率">
          <a:extLst>
            <a:ext uri="{FF2B5EF4-FFF2-40B4-BE49-F238E27FC236}">
              <a16:creationId xmlns:a16="http://schemas.microsoft.com/office/drawing/2014/main" id="{A404AE33-F5AD-482B-B100-32C6573995A8}"/>
            </a:ext>
          </a:extLst>
        </xdr:cNvPr>
        <xdr:cNvSpPr txBox="1"/>
      </xdr:nvSpPr>
      <xdr:spPr>
        <a:xfrm>
          <a:off x="2705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90" name="n_3mainValue【図書館】&#10;有形固定資産減価償却率">
          <a:extLst>
            <a:ext uri="{FF2B5EF4-FFF2-40B4-BE49-F238E27FC236}">
              <a16:creationId xmlns:a16="http://schemas.microsoft.com/office/drawing/2014/main" id="{76997115-42CD-4DF6-A83E-D9EF1ED0AB24}"/>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B86551EB-380D-4A41-B181-CF6C8D1840BA}"/>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A1A1ADB-74ED-48D7-9FBB-846B6D40CE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5E2C435-027A-468A-B313-222BF42EFD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1871842-6E0F-41F6-9079-F7068F8BE0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5296477-B046-45E9-BD05-B16DB84BD4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19B8176-AFFD-4916-AA47-CA50A35CB9C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4C8859F-6167-4E13-9BDB-ABA4C1DB01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2D9A01A-E81A-46B8-82E6-B2DB4677D1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337C2D2-1F1F-4F69-9BE3-34C4A4B72C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2D76A31-D57E-482A-A7E0-1BCC9CB529D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5035F66-C4C4-4FE8-80E6-0B186EB74D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45BC0DA-DCBB-48CE-BDD8-9B4E8BCCEE4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189292D-F944-4ECE-B7A3-01EE9EA19C3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3044CD3-7C00-4AE3-A2EE-1CF35B5B120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085CF95-0BA6-4AAF-A154-9E9B635B3D1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5B364CA-727B-43F7-8157-2B16A70F55B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15F3EE3-3B82-44B8-9A84-268FD9908A8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476A40F-1108-4721-B7D0-128884910F5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2EACDF4D-79E1-47A8-9C38-7FB3FF02329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E388900-1E03-486B-BB7A-D2F7C10EC7D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0349219-F394-4E6D-8B81-0E3D2A56AD8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EE6F6D9-E13F-46F7-B511-7AE1462605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57CC4FCA-D753-4163-903E-489797DEC6B0}"/>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E0863771-641F-450B-914D-438D3E5B01D2}"/>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439E9B4B-A872-432B-96A2-D2984B7C6AC4}"/>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12C44E9C-C3F8-44F3-A54D-03252274194D}"/>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B5EFEFEA-2B27-443C-867B-7906A9D451F4}"/>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8A95B475-C49E-4C23-9BB3-2F7FEE2CE4CC}"/>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C45B14E1-A0ED-477D-875D-D1278C9718C2}"/>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0E444EA5-5FDF-4A79-9471-89BA5D77FFF4}"/>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3BBE90CD-5608-4999-BBC6-2757F92C7C85}"/>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44661160-2813-44C0-B4F4-4A1DD82A4FA5}"/>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7EEF7A04-920E-41C7-9AB8-D62B7DD64C56}"/>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90B149A-8020-4BAF-84BF-016A11454D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491C02-E3AF-4B0B-AFD6-58BFBA571D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4D9A376-8DD1-4FE8-AE19-1B36C72171F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B3BC47-D853-480D-B1BB-45FD6D7894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01A643-5315-4160-AB2F-4B2F7BDC42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112268</xdr:rowOff>
    </xdr:from>
    <xdr:to>
      <xdr:col>55</xdr:col>
      <xdr:colOff>50800</xdr:colOff>
      <xdr:row>41</xdr:row>
      <xdr:rowOff>42418</xdr:rowOff>
    </xdr:to>
    <xdr:sp macro="" textlink="">
      <xdr:nvSpPr>
        <xdr:cNvPr id="129" name="楕円 128">
          <a:extLst>
            <a:ext uri="{FF2B5EF4-FFF2-40B4-BE49-F238E27FC236}">
              <a16:creationId xmlns:a16="http://schemas.microsoft.com/office/drawing/2014/main" id="{65D34CB7-509B-48E9-B972-A6F981CDF228}"/>
            </a:ext>
          </a:extLst>
        </xdr:cNvPr>
        <xdr:cNvSpPr/>
      </xdr:nvSpPr>
      <xdr:spPr>
        <a:xfrm>
          <a:off x="10426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27195</xdr:rowOff>
    </xdr:from>
    <xdr:ext cx="469744" cy="259045"/>
    <xdr:sp macro="" textlink="">
      <xdr:nvSpPr>
        <xdr:cNvPr id="130" name="【図書館】&#10;一人当たり面積該当値テキスト">
          <a:extLst>
            <a:ext uri="{FF2B5EF4-FFF2-40B4-BE49-F238E27FC236}">
              <a16:creationId xmlns:a16="http://schemas.microsoft.com/office/drawing/2014/main" id="{882833EE-9EBA-49C3-ACD2-466855FE2614}"/>
            </a:ext>
          </a:extLst>
        </xdr:cNvPr>
        <xdr:cNvSpPr txBox="1"/>
      </xdr:nvSpPr>
      <xdr:spPr>
        <a:xfrm>
          <a:off x="10515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xdr:nvSpPr>
        <xdr:cNvPr id="131" name="楕円 130">
          <a:extLst>
            <a:ext uri="{FF2B5EF4-FFF2-40B4-BE49-F238E27FC236}">
              <a16:creationId xmlns:a16="http://schemas.microsoft.com/office/drawing/2014/main" id="{730E4CF5-9DA9-40A4-9883-13B67FF46B67}"/>
            </a:ext>
          </a:extLst>
        </xdr:cNvPr>
        <xdr:cNvSpPr/>
      </xdr:nvSpPr>
      <xdr:spPr>
        <a:xfrm>
          <a:off x="9588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163068</xdr:rowOff>
    </xdr:from>
    <xdr:to>
      <xdr:col>55</xdr:col>
      <xdr:colOff>0</xdr:colOff>
      <xdr:row>40</xdr:row>
      <xdr:rowOff>163068</xdr:rowOff>
    </xdr:to>
    <xdr:cxnSp macro="">
      <xdr:nvCxnSpPr>
        <xdr:cNvPr id="132" name="直線コネクタ 131">
          <a:extLst>
            <a:ext uri="{FF2B5EF4-FFF2-40B4-BE49-F238E27FC236}">
              <a16:creationId xmlns:a16="http://schemas.microsoft.com/office/drawing/2014/main" id="{CDB9FFAD-1EC5-423A-AE3B-5B2172D31D9B}"/>
            </a:ext>
          </a:extLst>
        </xdr:cNvPr>
        <xdr:cNvCxnSpPr/>
      </xdr:nvCxnSpPr>
      <xdr:spPr>
        <a:xfrm>
          <a:off x="9639300" y="702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a:extLst>
            <a:ext uri="{FF2B5EF4-FFF2-40B4-BE49-F238E27FC236}">
              <a16:creationId xmlns:a16="http://schemas.microsoft.com/office/drawing/2014/main" id="{3EDF17A8-FBE6-44D3-99B9-27BBD9F26C43}"/>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163068</xdr:rowOff>
    </xdr:from>
    <xdr:to>
      <xdr:col>50</xdr:col>
      <xdr:colOff>114300</xdr:colOff>
      <xdr:row>40</xdr:row>
      <xdr:rowOff>167640</xdr:rowOff>
    </xdr:to>
    <xdr:cxnSp macro="">
      <xdr:nvCxnSpPr>
        <xdr:cNvPr id="134" name="直線コネクタ 133">
          <a:extLst>
            <a:ext uri="{FF2B5EF4-FFF2-40B4-BE49-F238E27FC236}">
              <a16:creationId xmlns:a16="http://schemas.microsoft.com/office/drawing/2014/main" id="{51DA36F5-37EA-40AB-9889-FAA6A3146100}"/>
            </a:ext>
          </a:extLst>
        </xdr:cNvPr>
        <xdr:cNvCxnSpPr/>
      </xdr:nvCxnSpPr>
      <xdr:spPr>
        <a:xfrm flipV="1">
          <a:off x="8750300" y="702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a:extLst>
            <a:ext uri="{FF2B5EF4-FFF2-40B4-BE49-F238E27FC236}">
              <a16:creationId xmlns:a16="http://schemas.microsoft.com/office/drawing/2014/main" id="{C71E12FE-6B60-4780-B249-180712B164E1}"/>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6" name="直線コネクタ 135">
          <a:extLst>
            <a:ext uri="{FF2B5EF4-FFF2-40B4-BE49-F238E27FC236}">
              <a16:creationId xmlns:a16="http://schemas.microsoft.com/office/drawing/2014/main" id="{1F05DC34-02B6-48F4-BA18-C5DB9E9BC2D3}"/>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121412</xdr:rowOff>
    </xdr:from>
    <xdr:to>
      <xdr:col>36</xdr:col>
      <xdr:colOff>165100</xdr:colOff>
      <xdr:row>41</xdr:row>
      <xdr:rowOff>51562</xdr:rowOff>
    </xdr:to>
    <xdr:sp macro="" textlink="">
      <xdr:nvSpPr>
        <xdr:cNvPr id="137" name="楕円 136">
          <a:extLst>
            <a:ext uri="{FF2B5EF4-FFF2-40B4-BE49-F238E27FC236}">
              <a16:creationId xmlns:a16="http://schemas.microsoft.com/office/drawing/2014/main" id="{8A0F68E8-56D2-4967-AE60-B060CEFE6E89}"/>
            </a:ext>
          </a:extLst>
        </xdr:cNvPr>
        <xdr:cNvSpPr/>
      </xdr:nvSpPr>
      <xdr:spPr>
        <a:xfrm>
          <a:off x="6921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762</xdr:rowOff>
    </xdr:to>
    <xdr:cxnSp macro="">
      <xdr:nvCxnSpPr>
        <xdr:cNvPr id="138" name="直線コネクタ 137">
          <a:extLst>
            <a:ext uri="{FF2B5EF4-FFF2-40B4-BE49-F238E27FC236}">
              <a16:creationId xmlns:a16="http://schemas.microsoft.com/office/drawing/2014/main" id="{A586610F-AA65-482D-BF6D-F8B8742D3B02}"/>
            </a:ext>
          </a:extLst>
        </xdr:cNvPr>
        <xdr:cNvCxnSpPr/>
      </xdr:nvCxnSpPr>
      <xdr:spPr>
        <a:xfrm flipV="1">
          <a:off x="6972300" y="702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AED46D3E-D8DC-4863-B9FD-B624F12E517E}"/>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a:extLst>
            <a:ext uri="{FF2B5EF4-FFF2-40B4-BE49-F238E27FC236}">
              <a16:creationId xmlns:a16="http://schemas.microsoft.com/office/drawing/2014/main" id="{BF71172A-4F85-489A-A3DF-BD094A1E6E28}"/>
            </a:ext>
          </a:extLst>
        </xdr:cNvPr>
        <xdr:cNvSpPr txBox="1"/>
      </xdr:nvSpPr>
      <xdr:spPr>
        <a:xfrm>
          <a:off x="851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a:extLst>
            <a:ext uri="{FF2B5EF4-FFF2-40B4-BE49-F238E27FC236}">
              <a16:creationId xmlns:a16="http://schemas.microsoft.com/office/drawing/2014/main" id="{EB6EFFFD-ED00-4744-941E-51EA518C2C26}"/>
            </a:ext>
          </a:extLst>
        </xdr:cNvPr>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a:extLst>
            <a:ext uri="{FF2B5EF4-FFF2-40B4-BE49-F238E27FC236}">
              <a16:creationId xmlns:a16="http://schemas.microsoft.com/office/drawing/2014/main" id="{9B0A67C8-8D74-485D-92C1-9144D933A1B6}"/>
            </a:ext>
          </a:extLst>
        </xdr:cNvPr>
        <xdr:cNvSpPr txBox="1"/>
      </xdr:nvSpPr>
      <xdr:spPr>
        <a:xfrm>
          <a:off x="6737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33545</xdr:rowOff>
    </xdr:from>
    <xdr:ext cx="469744" cy="259045"/>
    <xdr:sp macro="" textlink="">
      <xdr:nvSpPr>
        <xdr:cNvPr id="143" name="n_1mainValue【図書館】&#10;一人当たり面積">
          <a:extLst>
            <a:ext uri="{FF2B5EF4-FFF2-40B4-BE49-F238E27FC236}">
              <a16:creationId xmlns:a16="http://schemas.microsoft.com/office/drawing/2014/main" id="{CCE8B905-8EE6-4407-AE06-81322B81CEB0}"/>
            </a:ext>
          </a:extLst>
        </xdr:cNvPr>
        <xdr:cNvSpPr txBox="1"/>
      </xdr:nvSpPr>
      <xdr:spPr>
        <a:xfrm>
          <a:off x="9391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a:extLst>
            <a:ext uri="{FF2B5EF4-FFF2-40B4-BE49-F238E27FC236}">
              <a16:creationId xmlns:a16="http://schemas.microsoft.com/office/drawing/2014/main" id="{D0B2C341-87A6-4702-A661-1014BBF7237E}"/>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a:extLst>
            <a:ext uri="{FF2B5EF4-FFF2-40B4-BE49-F238E27FC236}">
              <a16:creationId xmlns:a16="http://schemas.microsoft.com/office/drawing/2014/main" id="{7E79C859-4AA6-4DB6-B565-B19C9DF178C3}"/>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42689</xdr:rowOff>
    </xdr:from>
    <xdr:ext cx="469744" cy="259045"/>
    <xdr:sp macro="" textlink="">
      <xdr:nvSpPr>
        <xdr:cNvPr id="146" name="n_4mainValue【図書館】&#10;一人当たり面積">
          <a:extLst>
            <a:ext uri="{FF2B5EF4-FFF2-40B4-BE49-F238E27FC236}">
              <a16:creationId xmlns:a16="http://schemas.microsoft.com/office/drawing/2014/main" id="{08DBD205-4B41-4DEF-BEE1-25389A0AAD39}"/>
            </a:ext>
          </a:extLst>
        </xdr:cNvPr>
        <xdr:cNvSpPr txBox="1"/>
      </xdr:nvSpPr>
      <xdr:spPr>
        <a:xfrm>
          <a:off x="6737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E481E9A-65D8-4540-AFD0-1BABD72702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7A652FF-B3A8-4BD1-ADBD-1B3FDC8165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C91A11A-9353-4A90-9578-3D8D9A4DB3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A878E58-40EA-47CC-9B81-3E175387EA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D515342-F963-4911-A82C-8712F1D41D4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C57A2F6-2C40-44AB-A00F-DF40FACC2D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A592059-3D2A-4FC4-BFE2-AC4609E0A9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0C80A53-6F8F-46DC-9030-14108A9696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840A504-1DC8-4188-8491-105247FB46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C21706B-B5B0-4541-ADEB-107BDB514F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DE471CD-F808-4031-8A91-5E098305D4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FC66FD5-5F47-4292-8F32-D2D7D2D666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51EC4F4-52C7-4A55-AD7A-2A3EB66361C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0D2E47C-919B-4ECA-B5BF-D012ADA5057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5910D92-E997-4B4C-A6F0-DA9D96607CF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D5467A9-79EF-4FE5-8F6B-773EA0A5B3A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C6DB323-07E9-4489-9B45-FFCBB2F7B22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8E7E857-5780-4610-8FEE-2BFAFC1BDB9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F1C69B71-F33F-489C-A32F-6C0523E7A34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F38CA01-EBAB-45EB-862F-98843E94EA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0EA6199-6A25-4711-893A-B69271A317A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0EC71BA-B7E1-4A89-8565-BBC8A224F3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2EAF440-99F3-4D5D-9F75-7583C87E94D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95D8783-C0FC-43C8-8A12-45171A9B35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736E0160-4967-4E35-A58F-793FBF21D730}"/>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97F0ECE0-B193-4B2E-B19D-760D4AA26079}"/>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58D943F1-A70F-444A-987F-59C4C351830C}"/>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E1FE215-A4C9-427B-BEA9-81AE624D0E62}"/>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83C3F64A-B3C1-41D0-A306-B3C3053B7F94}"/>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7999D8A-540F-46F0-B007-CB078E6F1343}"/>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70347576-7ADF-4930-8375-AD29ED5A60DB}"/>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B74D0771-E578-4C76-87F4-5FDE537FD699}"/>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1E9186CF-6A66-4840-BD43-A1B995E83C7B}"/>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E225FCD1-2D8F-4A07-940B-E4801F2AA24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5A18209B-5E37-4CCD-91C5-0C3DB0513942}"/>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03FCCE2-F492-4346-B93C-EF8959FA53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A46C12B-BDD6-401C-A63B-4632ECBBF3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EC2867-B5C0-4C0F-8B78-FF6BDCD09A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2413336-65C0-4830-A1A7-360A2489A3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66EFDD5-1D4F-49F8-9CD3-EFC0D3871F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7" name="楕円 186">
          <a:extLst>
            <a:ext uri="{FF2B5EF4-FFF2-40B4-BE49-F238E27FC236}">
              <a16:creationId xmlns:a16="http://schemas.microsoft.com/office/drawing/2014/main" id="{BEFADC69-2B97-4A6F-8FA4-FA111A3133D0}"/>
            </a:ext>
          </a:extLst>
        </xdr:cNvPr>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30450D2-6DC4-4165-B2D5-07121FAAD066}"/>
            </a:ext>
          </a:extLst>
        </xdr:cNvPr>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89" name="楕円 188">
          <a:extLst>
            <a:ext uri="{FF2B5EF4-FFF2-40B4-BE49-F238E27FC236}">
              <a16:creationId xmlns:a16="http://schemas.microsoft.com/office/drawing/2014/main" id="{354840BE-C51E-46AE-8085-35BE42FA3C0C}"/>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60</xdr:row>
      <xdr:rowOff>57150</xdr:rowOff>
    </xdr:to>
    <xdr:cxnSp macro="">
      <xdr:nvCxnSpPr>
        <xdr:cNvPr id="190" name="直線コネクタ 189">
          <a:extLst>
            <a:ext uri="{FF2B5EF4-FFF2-40B4-BE49-F238E27FC236}">
              <a16:creationId xmlns:a16="http://schemas.microsoft.com/office/drawing/2014/main" id="{0E5B09AF-6C7C-4D96-85C1-1C9106A875DD}"/>
            </a:ext>
          </a:extLst>
        </xdr:cNvPr>
        <xdr:cNvCxnSpPr/>
      </xdr:nvCxnSpPr>
      <xdr:spPr>
        <a:xfrm flipV="1">
          <a:off x="3797300" y="1023366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1" name="楕円 190">
          <a:extLst>
            <a:ext uri="{FF2B5EF4-FFF2-40B4-BE49-F238E27FC236}">
              <a16:creationId xmlns:a16="http://schemas.microsoft.com/office/drawing/2014/main" id="{18CAFBCD-607D-4E35-BA71-BB1F90228411}"/>
            </a:ext>
          </a:extLst>
        </xdr:cNvPr>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57150</xdr:rowOff>
    </xdr:to>
    <xdr:cxnSp macro="">
      <xdr:nvCxnSpPr>
        <xdr:cNvPr id="192" name="直線コネクタ 191">
          <a:extLst>
            <a:ext uri="{FF2B5EF4-FFF2-40B4-BE49-F238E27FC236}">
              <a16:creationId xmlns:a16="http://schemas.microsoft.com/office/drawing/2014/main" id="{D8C0F6D2-2A6A-4F3E-AF23-44DF2A395EC4}"/>
            </a:ext>
          </a:extLst>
        </xdr:cNvPr>
        <xdr:cNvCxnSpPr/>
      </xdr:nvCxnSpPr>
      <xdr:spPr>
        <a:xfrm>
          <a:off x="2908300" y="10317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93" name="楕円 192">
          <a:extLst>
            <a:ext uri="{FF2B5EF4-FFF2-40B4-BE49-F238E27FC236}">
              <a16:creationId xmlns:a16="http://schemas.microsoft.com/office/drawing/2014/main" id="{1EB087CD-F61C-4F82-A33B-29325D861F5E}"/>
            </a:ext>
          </a:extLst>
        </xdr:cNvPr>
        <xdr:cNvSpPr/>
      </xdr:nvSpPr>
      <xdr:spPr>
        <a:xfrm>
          <a:off x="1968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158115</xdr:rowOff>
    </xdr:from>
    <xdr:to>
      <xdr:col>15</xdr:col>
      <xdr:colOff>50800</xdr:colOff>
      <xdr:row>60</xdr:row>
      <xdr:rowOff>30480</xdr:rowOff>
    </xdr:to>
    <xdr:cxnSp macro="">
      <xdr:nvCxnSpPr>
        <xdr:cNvPr id="194" name="直線コネクタ 193">
          <a:extLst>
            <a:ext uri="{FF2B5EF4-FFF2-40B4-BE49-F238E27FC236}">
              <a16:creationId xmlns:a16="http://schemas.microsoft.com/office/drawing/2014/main" id="{27AA2796-0E66-4974-A452-BF9BF02738B1}"/>
            </a:ext>
          </a:extLst>
        </xdr:cNvPr>
        <xdr:cNvCxnSpPr/>
      </xdr:nvCxnSpPr>
      <xdr:spPr>
        <a:xfrm>
          <a:off x="2019300" y="102736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5" name="楕円 194">
          <a:extLst>
            <a:ext uri="{FF2B5EF4-FFF2-40B4-BE49-F238E27FC236}">
              <a16:creationId xmlns:a16="http://schemas.microsoft.com/office/drawing/2014/main" id="{BB937A4B-A3BE-42A5-ACED-36AA0B61F84D}"/>
            </a:ext>
          </a:extLst>
        </xdr:cNvPr>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158115</xdr:rowOff>
    </xdr:to>
    <xdr:cxnSp macro="">
      <xdr:nvCxnSpPr>
        <xdr:cNvPr id="196" name="直線コネクタ 195">
          <a:extLst>
            <a:ext uri="{FF2B5EF4-FFF2-40B4-BE49-F238E27FC236}">
              <a16:creationId xmlns:a16="http://schemas.microsoft.com/office/drawing/2014/main" id="{89374373-98E0-4F6C-82EE-0C7CCE24DC93}"/>
            </a:ext>
          </a:extLst>
        </xdr:cNvPr>
        <xdr:cNvCxnSpPr/>
      </xdr:nvCxnSpPr>
      <xdr:spPr>
        <a:xfrm>
          <a:off x="1130300" y="10233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16336A44-1144-4DA7-AE6E-B3A6CDD4786D}"/>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8" name="n_2aveValue【体育館・プール】&#10;有形固定資産減価償却率">
          <a:extLst>
            <a:ext uri="{FF2B5EF4-FFF2-40B4-BE49-F238E27FC236}">
              <a16:creationId xmlns:a16="http://schemas.microsoft.com/office/drawing/2014/main" id="{014E6538-5C63-4241-BC47-C621362FE357}"/>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体育館・プール】&#10;有形固定資産減価償却率">
          <a:extLst>
            <a:ext uri="{FF2B5EF4-FFF2-40B4-BE49-F238E27FC236}">
              <a16:creationId xmlns:a16="http://schemas.microsoft.com/office/drawing/2014/main" id="{32EE98E1-DB0C-47F7-9965-ACF1720F9C93}"/>
            </a:ext>
          </a:extLst>
        </xdr:cNvPr>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a:extLst>
            <a:ext uri="{FF2B5EF4-FFF2-40B4-BE49-F238E27FC236}">
              <a16:creationId xmlns:a16="http://schemas.microsoft.com/office/drawing/2014/main" id="{DB8A3DEF-C500-4D3A-A835-F153E7716CDA}"/>
            </a:ext>
          </a:extLst>
        </xdr:cNvPr>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99077</xdr:rowOff>
    </xdr:from>
    <xdr:ext cx="405111" cy="259045"/>
    <xdr:sp macro="" textlink="">
      <xdr:nvSpPr>
        <xdr:cNvPr id="201" name="n_1mainValue【体育館・プール】&#10;有形固定資産減価償却率">
          <a:extLst>
            <a:ext uri="{FF2B5EF4-FFF2-40B4-BE49-F238E27FC236}">
              <a16:creationId xmlns:a16="http://schemas.microsoft.com/office/drawing/2014/main" id="{8E515572-E40F-44AC-AA7F-47F2577C2E63}"/>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2" name="n_2mainValue【体育館・プール】&#10;有形固定資産減価償却率">
          <a:extLst>
            <a:ext uri="{FF2B5EF4-FFF2-40B4-BE49-F238E27FC236}">
              <a16:creationId xmlns:a16="http://schemas.microsoft.com/office/drawing/2014/main" id="{6956D1AA-444F-4C88-9CFA-F458DD17BAC9}"/>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203" name="n_3mainValue【体育館・プール】&#10;有形固定資産減価償却率">
          <a:extLst>
            <a:ext uri="{FF2B5EF4-FFF2-40B4-BE49-F238E27FC236}">
              <a16:creationId xmlns:a16="http://schemas.microsoft.com/office/drawing/2014/main" id="{701F79A0-80AB-470B-B616-46D086CBEE7F}"/>
            </a:ext>
          </a:extLst>
        </xdr:cNvPr>
        <xdr:cNvSpPr txBox="1"/>
      </xdr:nvSpPr>
      <xdr:spPr>
        <a:xfrm>
          <a:off x="1816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mainValue【体育館・プール】&#10;有形固定資産減価償却率">
          <a:extLst>
            <a:ext uri="{FF2B5EF4-FFF2-40B4-BE49-F238E27FC236}">
              <a16:creationId xmlns:a16="http://schemas.microsoft.com/office/drawing/2014/main" id="{CAC16B96-D69F-4A2E-A88D-DE5CD771B6B1}"/>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88008F3-DD27-4F7D-B1A1-36065E6DA3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20B3C50-DE6D-49A8-9A26-EC69D8B5F3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FA4F924-5CB6-4E11-8D9B-365703244F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09EEAE1-E2F5-4B2E-9654-7C7AD44BE4D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4F0D7ED-2EB2-4800-BE02-AE64FB2107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3F8C6AB-1E52-4705-88F3-A84A862AE6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3EC22E5-17E8-4BCD-8094-F38744B4E5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608323F-9932-4534-9FDD-96C701A29B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5028518-1A90-4059-841D-157021EFCB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4C1DAFD-EC75-45EC-9464-02345227391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4AED00D-474E-4168-A859-2C79D806A86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6195690-8955-4858-A441-D5E423D2B4E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434DEA2-4F46-4402-AEE5-87F96CD6F2F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D7725D15-CF62-41F9-85FA-BB47BBD1456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0B2449B-222B-4894-AD9F-4472380686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7B6F091-534E-436C-84E4-CAD20331D2D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8DF6263-AF9E-4B20-9802-E198D9B07D7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AF94E8E-0429-4C8D-90FA-EFEB8E514FA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0BB3A45-5F0C-4C79-85D8-B336031DE8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C56C936C-E5DE-41CC-AC84-F16DA779118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28B48B2-B453-4D64-8710-26ABC8220D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D2ECC07-EFDC-4370-9521-8F8B86AA497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64598E7-3124-40C8-AEFC-9DF4FA648F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6EE0049F-0B75-4F0C-BCF4-3E0003D98C1E}"/>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3EC02D08-5F86-4482-BD4C-40C1FE56B039}"/>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E2D051EF-B5B6-4EB7-ADE7-BAEF34A10E07}"/>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F795788E-C79E-4F15-8FAE-CFC13BE1D0F5}"/>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F72B2BC2-E222-4A2E-B9F3-A07BA25349B2}"/>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a:extLst>
            <a:ext uri="{FF2B5EF4-FFF2-40B4-BE49-F238E27FC236}">
              <a16:creationId xmlns:a16="http://schemas.microsoft.com/office/drawing/2014/main" id="{A33C7042-ECB8-48A9-BF69-526AD38FEDF5}"/>
            </a:ext>
          </a:extLst>
        </xdr:cNvPr>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D20E4850-0A57-4D50-9B44-9E5804BB043A}"/>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5D1D639B-5463-4E9B-8770-303A211CDE1D}"/>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09EA3A0A-F0D4-4BB8-8879-0399A804184B}"/>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A142738E-3569-48A3-BBF5-2E042EA07A83}"/>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E87F36A2-172E-43A9-A0BF-94F277574962}"/>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3EE5D9A-ADC5-4758-A536-8A4CB583C8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A212E56-CA75-42E6-A3A6-81CDE7B802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B848E24-27A8-4C4C-8D0B-C313C75112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B2B761-9993-4E0A-B845-50EA6386E0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8ED6BE5-97B2-4AD5-93AD-E84125E05E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157480</xdr:rowOff>
    </xdr:from>
    <xdr:to>
      <xdr:col>55</xdr:col>
      <xdr:colOff>50800</xdr:colOff>
      <xdr:row>64</xdr:row>
      <xdr:rowOff>87630</xdr:rowOff>
    </xdr:to>
    <xdr:sp macro="" textlink="">
      <xdr:nvSpPr>
        <xdr:cNvPr id="244" name="楕円 243">
          <a:extLst>
            <a:ext uri="{FF2B5EF4-FFF2-40B4-BE49-F238E27FC236}">
              <a16:creationId xmlns:a16="http://schemas.microsoft.com/office/drawing/2014/main" id="{86A8CECF-3DD4-473C-BE61-87DD142A8050}"/>
            </a:ext>
          </a:extLst>
        </xdr:cNvPr>
        <xdr:cNvSpPr/>
      </xdr:nvSpPr>
      <xdr:spPr>
        <a:xfrm>
          <a:off x="104267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72407</xdr:rowOff>
    </xdr:from>
    <xdr:ext cx="469744" cy="259045"/>
    <xdr:sp macro="" textlink="">
      <xdr:nvSpPr>
        <xdr:cNvPr id="245" name="【体育館・プール】&#10;一人当たり面積該当値テキスト">
          <a:extLst>
            <a:ext uri="{FF2B5EF4-FFF2-40B4-BE49-F238E27FC236}">
              <a16:creationId xmlns:a16="http://schemas.microsoft.com/office/drawing/2014/main" id="{30C3195D-5B78-42D9-9710-5BCDE596977B}"/>
            </a:ext>
          </a:extLst>
        </xdr:cNvPr>
        <xdr:cNvSpPr txBox="1"/>
      </xdr:nvSpPr>
      <xdr:spPr>
        <a:xfrm>
          <a:off x="10515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106680</xdr:rowOff>
    </xdr:from>
    <xdr:to>
      <xdr:col>50</xdr:col>
      <xdr:colOff>165100</xdr:colOff>
      <xdr:row>64</xdr:row>
      <xdr:rowOff>36830</xdr:rowOff>
    </xdr:to>
    <xdr:sp macro="" textlink="">
      <xdr:nvSpPr>
        <xdr:cNvPr id="246" name="楕円 245">
          <a:extLst>
            <a:ext uri="{FF2B5EF4-FFF2-40B4-BE49-F238E27FC236}">
              <a16:creationId xmlns:a16="http://schemas.microsoft.com/office/drawing/2014/main" id="{4041D038-E7E8-476C-BDD5-A6F8816F4EDD}"/>
            </a:ext>
          </a:extLst>
        </xdr:cNvPr>
        <xdr:cNvSpPr/>
      </xdr:nvSpPr>
      <xdr:spPr>
        <a:xfrm>
          <a:off x="95885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157480</xdr:rowOff>
    </xdr:from>
    <xdr:to>
      <xdr:col>55</xdr:col>
      <xdr:colOff>0</xdr:colOff>
      <xdr:row>64</xdr:row>
      <xdr:rowOff>36830</xdr:rowOff>
    </xdr:to>
    <xdr:cxnSp macro="">
      <xdr:nvCxnSpPr>
        <xdr:cNvPr id="247" name="直線コネクタ 246">
          <a:extLst>
            <a:ext uri="{FF2B5EF4-FFF2-40B4-BE49-F238E27FC236}">
              <a16:creationId xmlns:a16="http://schemas.microsoft.com/office/drawing/2014/main" id="{1036CB60-5731-4B7E-A057-7FBBBE1AAF82}"/>
            </a:ext>
          </a:extLst>
        </xdr:cNvPr>
        <xdr:cNvCxnSpPr/>
      </xdr:nvCxnSpPr>
      <xdr:spPr>
        <a:xfrm>
          <a:off x="9639300" y="1095883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107950</xdr:rowOff>
    </xdr:from>
    <xdr:to>
      <xdr:col>46</xdr:col>
      <xdr:colOff>38100</xdr:colOff>
      <xdr:row>64</xdr:row>
      <xdr:rowOff>38100</xdr:rowOff>
    </xdr:to>
    <xdr:sp macro="" textlink="">
      <xdr:nvSpPr>
        <xdr:cNvPr id="248" name="楕円 247">
          <a:extLst>
            <a:ext uri="{FF2B5EF4-FFF2-40B4-BE49-F238E27FC236}">
              <a16:creationId xmlns:a16="http://schemas.microsoft.com/office/drawing/2014/main" id="{76074D12-1E13-4054-97EC-AD8CA76D6A35}"/>
            </a:ext>
          </a:extLst>
        </xdr:cNvPr>
        <xdr:cNvSpPr/>
      </xdr:nvSpPr>
      <xdr:spPr>
        <a:xfrm>
          <a:off x="8699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157480</xdr:rowOff>
    </xdr:from>
    <xdr:to>
      <xdr:col>50</xdr:col>
      <xdr:colOff>114300</xdr:colOff>
      <xdr:row>63</xdr:row>
      <xdr:rowOff>158750</xdr:rowOff>
    </xdr:to>
    <xdr:cxnSp macro="">
      <xdr:nvCxnSpPr>
        <xdr:cNvPr id="249" name="直線コネクタ 248">
          <a:extLst>
            <a:ext uri="{FF2B5EF4-FFF2-40B4-BE49-F238E27FC236}">
              <a16:creationId xmlns:a16="http://schemas.microsoft.com/office/drawing/2014/main" id="{D6C0AD68-CBB3-4D3F-8D2C-6BCB5C23269F}"/>
            </a:ext>
          </a:extLst>
        </xdr:cNvPr>
        <xdr:cNvCxnSpPr/>
      </xdr:nvCxnSpPr>
      <xdr:spPr>
        <a:xfrm flipV="1">
          <a:off x="8750300" y="109588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107950</xdr:rowOff>
    </xdr:from>
    <xdr:to>
      <xdr:col>41</xdr:col>
      <xdr:colOff>101600</xdr:colOff>
      <xdr:row>64</xdr:row>
      <xdr:rowOff>38100</xdr:rowOff>
    </xdr:to>
    <xdr:sp macro="" textlink="">
      <xdr:nvSpPr>
        <xdr:cNvPr id="250" name="楕円 249">
          <a:extLst>
            <a:ext uri="{FF2B5EF4-FFF2-40B4-BE49-F238E27FC236}">
              <a16:creationId xmlns:a16="http://schemas.microsoft.com/office/drawing/2014/main" id="{ECDE8B3A-45B7-41D4-90CB-5245D9E1AB7F}"/>
            </a:ext>
          </a:extLst>
        </xdr:cNvPr>
        <xdr:cNvSpPr/>
      </xdr:nvSpPr>
      <xdr:spPr>
        <a:xfrm>
          <a:off x="7810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158750</xdr:rowOff>
    </xdr:from>
    <xdr:to>
      <xdr:col>45</xdr:col>
      <xdr:colOff>177800</xdr:colOff>
      <xdr:row>63</xdr:row>
      <xdr:rowOff>158750</xdr:rowOff>
    </xdr:to>
    <xdr:cxnSp macro="">
      <xdr:nvCxnSpPr>
        <xdr:cNvPr id="251" name="直線コネクタ 250">
          <a:extLst>
            <a:ext uri="{FF2B5EF4-FFF2-40B4-BE49-F238E27FC236}">
              <a16:creationId xmlns:a16="http://schemas.microsoft.com/office/drawing/2014/main" id="{85ABCC1E-5740-4297-AAC8-2C5A33E34359}"/>
            </a:ext>
          </a:extLst>
        </xdr:cNvPr>
        <xdr:cNvCxnSpPr/>
      </xdr:nvCxnSpPr>
      <xdr:spPr>
        <a:xfrm>
          <a:off x="7861300" y="1096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109220</xdr:rowOff>
    </xdr:from>
    <xdr:to>
      <xdr:col>36</xdr:col>
      <xdr:colOff>165100</xdr:colOff>
      <xdr:row>64</xdr:row>
      <xdr:rowOff>39370</xdr:rowOff>
    </xdr:to>
    <xdr:sp macro="" textlink="">
      <xdr:nvSpPr>
        <xdr:cNvPr id="252" name="楕円 251">
          <a:extLst>
            <a:ext uri="{FF2B5EF4-FFF2-40B4-BE49-F238E27FC236}">
              <a16:creationId xmlns:a16="http://schemas.microsoft.com/office/drawing/2014/main" id="{A870612D-E104-48C0-8D9B-CC793F9EFFA8}"/>
            </a:ext>
          </a:extLst>
        </xdr:cNvPr>
        <xdr:cNvSpPr/>
      </xdr:nvSpPr>
      <xdr:spPr>
        <a:xfrm>
          <a:off x="692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158750</xdr:rowOff>
    </xdr:from>
    <xdr:to>
      <xdr:col>41</xdr:col>
      <xdr:colOff>50800</xdr:colOff>
      <xdr:row>63</xdr:row>
      <xdr:rowOff>160020</xdr:rowOff>
    </xdr:to>
    <xdr:cxnSp macro="">
      <xdr:nvCxnSpPr>
        <xdr:cNvPr id="253" name="直線コネクタ 252">
          <a:extLst>
            <a:ext uri="{FF2B5EF4-FFF2-40B4-BE49-F238E27FC236}">
              <a16:creationId xmlns:a16="http://schemas.microsoft.com/office/drawing/2014/main" id="{22852540-DC82-4D63-A89A-F9770048B366}"/>
            </a:ext>
          </a:extLst>
        </xdr:cNvPr>
        <xdr:cNvCxnSpPr/>
      </xdr:nvCxnSpPr>
      <xdr:spPr>
        <a:xfrm flipV="1">
          <a:off x="6972300" y="10960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a:extLst>
            <a:ext uri="{FF2B5EF4-FFF2-40B4-BE49-F238E27FC236}">
              <a16:creationId xmlns:a16="http://schemas.microsoft.com/office/drawing/2014/main" id="{CF99D626-DEA9-4654-A358-09CC48914B0D}"/>
            </a:ext>
          </a:extLst>
        </xdr:cNvPr>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C6FE5889-3956-4DA5-A0E0-981C4D7B12B2}"/>
            </a:ext>
          </a:extLst>
        </xdr:cNvPr>
        <xdr:cNvSpPr txBox="1"/>
      </xdr:nvSpPr>
      <xdr:spPr>
        <a:xfrm>
          <a:off x="8515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51CD8D46-E934-4743-B2E8-7CA7C8AA2CD7}"/>
            </a:ext>
          </a:extLst>
        </xdr:cNvPr>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7" name="n_4aveValue【体育館・プール】&#10;一人当たり面積">
          <a:extLst>
            <a:ext uri="{FF2B5EF4-FFF2-40B4-BE49-F238E27FC236}">
              <a16:creationId xmlns:a16="http://schemas.microsoft.com/office/drawing/2014/main" id="{A57F3E8F-391C-4FFF-81A9-9379F5D5FC0D}"/>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27957</xdr:rowOff>
    </xdr:from>
    <xdr:ext cx="469744" cy="259045"/>
    <xdr:sp macro="" textlink="">
      <xdr:nvSpPr>
        <xdr:cNvPr id="258" name="n_1mainValue【体育館・プール】&#10;一人当たり面積">
          <a:extLst>
            <a:ext uri="{FF2B5EF4-FFF2-40B4-BE49-F238E27FC236}">
              <a16:creationId xmlns:a16="http://schemas.microsoft.com/office/drawing/2014/main" id="{03C1208E-C013-4F68-BA7D-364424283301}"/>
            </a:ext>
          </a:extLst>
        </xdr:cNvPr>
        <xdr:cNvSpPr txBox="1"/>
      </xdr:nvSpPr>
      <xdr:spPr>
        <a:xfrm>
          <a:off x="9391727" y="1100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29227</xdr:rowOff>
    </xdr:from>
    <xdr:ext cx="469744" cy="259045"/>
    <xdr:sp macro="" textlink="">
      <xdr:nvSpPr>
        <xdr:cNvPr id="259" name="n_2mainValue【体育館・プール】&#10;一人当たり面積">
          <a:extLst>
            <a:ext uri="{FF2B5EF4-FFF2-40B4-BE49-F238E27FC236}">
              <a16:creationId xmlns:a16="http://schemas.microsoft.com/office/drawing/2014/main" id="{36AA6BA7-418A-4BF5-9ED1-0B54535E8852}"/>
            </a:ext>
          </a:extLst>
        </xdr:cNvPr>
        <xdr:cNvSpPr txBox="1"/>
      </xdr:nvSpPr>
      <xdr:spPr>
        <a:xfrm>
          <a:off x="85154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29227</xdr:rowOff>
    </xdr:from>
    <xdr:ext cx="469744" cy="259045"/>
    <xdr:sp macro="" textlink="">
      <xdr:nvSpPr>
        <xdr:cNvPr id="260" name="n_3mainValue【体育館・プール】&#10;一人当たり面積">
          <a:extLst>
            <a:ext uri="{FF2B5EF4-FFF2-40B4-BE49-F238E27FC236}">
              <a16:creationId xmlns:a16="http://schemas.microsoft.com/office/drawing/2014/main" id="{B2C44E8B-C5FD-4548-8D58-85A9EB7EAFC7}"/>
            </a:ext>
          </a:extLst>
        </xdr:cNvPr>
        <xdr:cNvSpPr txBox="1"/>
      </xdr:nvSpPr>
      <xdr:spPr>
        <a:xfrm>
          <a:off x="76264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30497</xdr:rowOff>
    </xdr:from>
    <xdr:ext cx="469744" cy="259045"/>
    <xdr:sp macro="" textlink="">
      <xdr:nvSpPr>
        <xdr:cNvPr id="261" name="n_4mainValue【体育館・プール】&#10;一人当たり面積">
          <a:extLst>
            <a:ext uri="{FF2B5EF4-FFF2-40B4-BE49-F238E27FC236}">
              <a16:creationId xmlns:a16="http://schemas.microsoft.com/office/drawing/2014/main" id="{3BB61702-6C9D-41A0-8E8C-C11CFB3E1C5B}"/>
            </a:ext>
          </a:extLst>
        </xdr:cNvPr>
        <xdr:cNvSpPr txBox="1"/>
      </xdr:nvSpPr>
      <xdr:spPr>
        <a:xfrm>
          <a:off x="6737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9393AB5-6A9B-4432-8475-9AA893950F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767160F-F4CE-49A3-A3D3-FC97FD9948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9163EB9-3554-437E-A824-E17C145ACB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16C016E-9A45-4528-B851-91F2AE9824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C1ADE2F-ECC8-43EC-96BE-571E750189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6C442B7-471C-4678-8EAF-A0665DF7A5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6A9516E-EA2D-4074-9BBE-4843070237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2DE83E4-605C-4E6C-861F-41941DF5F7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C83118B-F4AD-4C06-B7E7-03B427017F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C4A47E7-497E-404E-B85E-E03850C132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040DD5C-0F10-4BA6-A1A1-45A6BB5228B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B9B3A0F-52DC-490E-8270-5912D83A73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234780ED-4A2B-4F31-A6DB-DB8C06CE6E9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400DBED-06A4-47DB-8076-B42F2FD7675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093B00F-AF11-4107-BD97-9D468B647D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80C5A55-673B-4F6C-B9A3-04D6B058335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220F973-D37F-4203-82A5-92DB74B5A24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21CC901-D7BD-4DB4-83E9-7ADD0BC5820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9C52AA43-3371-4EB9-A6F3-E6DF555FB03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25C1508-6F2D-4022-A99D-D29BAA7392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98EC67FB-005B-45F6-B677-0F7609C2D8D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6DDD816-5089-4F47-806B-2BA5A80322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D1A4F8EE-2007-41EB-BDF2-22FC72796DC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EB8140D3-9F36-4654-8B9B-6157522B08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B29C13C5-024E-42C5-B217-F2AFA06B7F3E}"/>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B66F747E-C8BE-4CBF-9EE9-228B1439126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E32905A-27A9-484D-8709-77D29FE24B6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1DF12CA-DE49-444E-AA49-F1153C96382F}"/>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7A8A4DDF-5DB0-4056-B3CD-2B8CD0CFD4BA}"/>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2D301306-B770-4520-BC98-DA2A09C306E4}"/>
            </a:ext>
          </a:extLst>
        </xdr:cNvPr>
        <xdr:cNvSpPr txBox="1"/>
      </xdr:nvSpPr>
      <xdr:spPr>
        <a:xfrm>
          <a:off x="4673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466A4700-1A4B-4131-80E0-955BA54E75CD}"/>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45DB2F21-A12C-4EE6-8F3A-531147894829}"/>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4BDAE5D9-F04D-4E17-AD92-8CD43C3C08FC}"/>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8F16CB47-7DD4-4829-BB33-73C2C1BE9685}"/>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07BC16D6-C793-4B3E-B6DF-8B05E323ADAF}"/>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2A58F23-A9B3-48E5-8145-3F4804AE25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10E2E58-66B4-4C80-8B58-AC4C28A108E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28A3017-F7B8-445C-B070-2F523B8375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D1FCE6A-B591-40DF-B1FC-C56AB559A7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8511C12-6DEC-47C9-A1D5-47D83D814CA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302" name="楕円 301">
          <a:extLst>
            <a:ext uri="{FF2B5EF4-FFF2-40B4-BE49-F238E27FC236}">
              <a16:creationId xmlns:a16="http://schemas.microsoft.com/office/drawing/2014/main" id="{EE6D5C70-D554-417B-9516-44832D0B8D87}"/>
            </a:ext>
          </a:extLst>
        </xdr:cNvPr>
        <xdr:cNvSpPr/>
      </xdr:nvSpPr>
      <xdr:spPr>
        <a:xfrm>
          <a:off x="4584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107332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D64C2EA1-3DAD-4107-A6E0-14BCFB0AC882}"/>
            </a:ext>
          </a:extLst>
        </xdr:cNvPr>
        <xdr:cNvSpPr txBox="1"/>
      </xdr:nvSpPr>
      <xdr:spPr>
        <a:xfrm>
          <a:off x="4673600"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304" name="楕円 303">
          <a:extLst>
            <a:ext uri="{FF2B5EF4-FFF2-40B4-BE49-F238E27FC236}">
              <a16:creationId xmlns:a16="http://schemas.microsoft.com/office/drawing/2014/main" id="{4B701388-05C7-40F2-A987-3CD30A865DEF}"/>
            </a:ext>
          </a:extLst>
        </xdr:cNvPr>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135255</xdr:rowOff>
    </xdr:from>
    <xdr:to>
      <xdr:col>24</xdr:col>
      <xdr:colOff>63500</xdr:colOff>
      <xdr:row>81</xdr:row>
      <xdr:rowOff>154305</xdr:rowOff>
    </xdr:to>
    <xdr:cxnSp macro="">
      <xdr:nvCxnSpPr>
        <xdr:cNvPr id="305" name="直線コネクタ 304">
          <a:extLst>
            <a:ext uri="{FF2B5EF4-FFF2-40B4-BE49-F238E27FC236}">
              <a16:creationId xmlns:a16="http://schemas.microsoft.com/office/drawing/2014/main" id="{1E1CADB8-C0B3-4405-96BA-05F00BA4D6D3}"/>
            </a:ext>
          </a:extLst>
        </xdr:cNvPr>
        <xdr:cNvCxnSpPr/>
      </xdr:nvCxnSpPr>
      <xdr:spPr>
        <a:xfrm flipV="1">
          <a:off x="3797300" y="140227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306" name="楕円 305">
          <a:extLst>
            <a:ext uri="{FF2B5EF4-FFF2-40B4-BE49-F238E27FC236}">
              <a16:creationId xmlns:a16="http://schemas.microsoft.com/office/drawing/2014/main" id="{5935AB26-E930-4222-8E3C-70CC65ACE064}"/>
            </a:ext>
          </a:extLst>
        </xdr:cNvPr>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89536</xdr:rowOff>
    </xdr:from>
    <xdr:to>
      <xdr:col>19</xdr:col>
      <xdr:colOff>177800</xdr:colOff>
      <xdr:row>81</xdr:row>
      <xdr:rowOff>154305</xdr:rowOff>
    </xdr:to>
    <xdr:cxnSp macro="">
      <xdr:nvCxnSpPr>
        <xdr:cNvPr id="307" name="直線コネクタ 306">
          <a:extLst>
            <a:ext uri="{FF2B5EF4-FFF2-40B4-BE49-F238E27FC236}">
              <a16:creationId xmlns:a16="http://schemas.microsoft.com/office/drawing/2014/main" id="{FD681C9D-128E-441C-8294-C1139AC927BD}"/>
            </a:ext>
          </a:extLst>
        </xdr:cNvPr>
        <xdr:cNvCxnSpPr/>
      </xdr:nvCxnSpPr>
      <xdr:spPr>
        <a:xfrm>
          <a:off x="2908300" y="13805536"/>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130175</xdr:rowOff>
    </xdr:from>
    <xdr:to>
      <xdr:col>10</xdr:col>
      <xdr:colOff>165100</xdr:colOff>
      <xdr:row>85</xdr:row>
      <xdr:rowOff>60325</xdr:rowOff>
    </xdr:to>
    <xdr:sp macro="" textlink="">
      <xdr:nvSpPr>
        <xdr:cNvPr id="308" name="楕円 307">
          <a:extLst>
            <a:ext uri="{FF2B5EF4-FFF2-40B4-BE49-F238E27FC236}">
              <a16:creationId xmlns:a16="http://schemas.microsoft.com/office/drawing/2014/main" id="{CD3F98AE-73A5-4E65-83BB-930FB757AEDC}"/>
            </a:ext>
          </a:extLst>
        </xdr:cNvPr>
        <xdr:cNvSpPr/>
      </xdr:nvSpPr>
      <xdr:spPr>
        <a:xfrm>
          <a:off x="196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89536</xdr:rowOff>
    </xdr:from>
    <xdr:to>
      <xdr:col>15</xdr:col>
      <xdr:colOff>50800</xdr:colOff>
      <xdr:row>85</xdr:row>
      <xdr:rowOff>9525</xdr:rowOff>
    </xdr:to>
    <xdr:cxnSp macro="">
      <xdr:nvCxnSpPr>
        <xdr:cNvPr id="309" name="直線コネクタ 308">
          <a:extLst>
            <a:ext uri="{FF2B5EF4-FFF2-40B4-BE49-F238E27FC236}">
              <a16:creationId xmlns:a16="http://schemas.microsoft.com/office/drawing/2014/main" id="{B49B3891-AFE5-4F27-9630-265FF92F09F3}"/>
            </a:ext>
          </a:extLst>
        </xdr:cNvPr>
        <xdr:cNvCxnSpPr/>
      </xdr:nvCxnSpPr>
      <xdr:spPr>
        <a:xfrm flipV="1">
          <a:off x="2019300" y="13805536"/>
          <a:ext cx="889000" cy="7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109220</xdr:rowOff>
    </xdr:from>
    <xdr:to>
      <xdr:col>6</xdr:col>
      <xdr:colOff>38100</xdr:colOff>
      <xdr:row>85</xdr:row>
      <xdr:rowOff>39370</xdr:rowOff>
    </xdr:to>
    <xdr:sp macro="" textlink="">
      <xdr:nvSpPr>
        <xdr:cNvPr id="310" name="楕円 309">
          <a:extLst>
            <a:ext uri="{FF2B5EF4-FFF2-40B4-BE49-F238E27FC236}">
              <a16:creationId xmlns:a16="http://schemas.microsoft.com/office/drawing/2014/main" id="{6087323F-7462-4BBC-A61D-6C01D4AC689B}"/>
            </a:ext>
          </a:extLst>
        </xdr:cNvPr>
        <xdr:cNvSpPr/>
      </xdr:nvSpPr>
      <xdr:spPr>
        <a:xfrm>
          <a:off x="1079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160020</xdr:rowOff>
    </xdr:from>
    <xdr:to>
      <xdr:col>10</xdr:col>
      <xdr:colOff>114300</xdr:colOff>
      <xdr:row>85</xdr:row>
      <xdr:rowOff>9525</xdr:rowOff>
    </xdr:to>
    <xdr:cxnSp macro="">
      <xdr:nvCxnSpPr>
        <xdr:cNvPr id="311" name="直線コネクタ 310">
          <a:extLst>
            <a:ext uri="{FF2B5EF4-FFF2-40B4-BE49-F238E27FC236}">
              <a16:creationId xmlns:a16="http://schemas.microsoft.com/office/drawing/2014/main" id="{713A5AC4-1BD4-4EDA-AB84-1F40CE7C641B}"/>
            </a:ext>
          </a:extLst>
        </xdr:cNvPr>
        <xdr:cNvCxnSpPr/>
      </xdr:nvCxnSpPr>
      <xdr:spPr>
        <a:xfrm>
          <a:off x="1130300" y="14561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312" name="n_1aveValue【福祉施設】&#10;有形固定資産減価償却率">
          <a:extLst>
            <a:ext uri="{FF2B5EF4-FFF2-40B4-BE49-F238E27FC236}">
              <a16:creationId xmlns:a16="http://schemas.microsoft.com/office/drawing/2014/main" id="{23EC0941-EA03-4379-8AE9-1741F4AED4D1}"/>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3" name="n_2aveValue【福祉施設】&#10;有形固定資産減価償却率">
          <a:extLst>
            <a:ext uri="{FF2B5EF4-FFF2-40B4-BE49-F238E27FC236}">
              <a16:creationId xmlns:a16="http://schemas.microsoft.com/office/drawing/2014/main" id="{69FF555C-F548-4E2D-8C0B-AD1F91F73ED5}"/>
            </a:ext>
          </a:extLst>
        </xdr:cNvPr>
        <xdr:cNvSpPr txBox="1"/>
      </xdr:nvSpPr>
      <xdr:spPr>
        <a:xfrm>
          <a:off x="2705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3EB48CB0-7FA5-4CEA-AE02-CD561887F3D5}"/>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1A71D7FA-3169-458E-8F32-12743194A665}"/>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316" name="n_1mainValue【福祉施設】&#10;有形固定資産減価償却率">
          <a:extLst>
            <a:ext uri="{FF2B5EF4-FFF2-40B4-BE49-F238E27FC236}">
              <a16:creationId xmlns:a16="http://schemas.microsoft.com/office/drawing/2014/main" id="{BBA01A4C-781F-4B31-BFBC-8D03FD12FFC0}"/>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7" name="n_2mainValue【福祉施設】&#10;有形固定資産減価償却率">
          <a:extLst>
            <a:ext uri="{FF2B5EF4-FFF2-40B4-BE49-F238E27FC236}">
              <a16:creationId xmlns:a16="http://schemas.microsoft.com/office/drawing/2014/main" id="{D7F3987A-6959-4D6B-A285-C0BDD4865DF0}"/>
            </a:ext>
          </a:extLst>
        </xdr:cNvPr>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51452</xdr:rowOff>
    </xdr:from>
    <xdr:ext cx="405111" cy="259045"/>
    <xdr:sp macro="" textlink="">
      <xdr:nvSpPr>
        <xdr:cNvPr id="318" name="n_3mainValue【福祉施設】&#10;有形固定資産減価償却率">
          <a:extLst>
            <a:ext uri="{FF2B5EF4-FFF2-40B4-BE49-F238E27FC236}">
              <a16:creationId xmlns:a16="http://schemas.microsoft.com/office/drawing/2014/main" id="{4B25A06D-D131-446D-89CE-8FE154B19E15}"/>
            </a:ext>
          </a:extLst>
        </xdr:cNvPr>
        <xdr:cNvSpPr txBox="1"/>
      </xdr:nvSpPr>
      <xdr:spPr>
        <a:xfrm>
          <a:off x="1816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30497</xdr:rowOff>
    </xdr:from>
    <xdr:ext cx="405111" cy="259045"/>
    <xdr:sp macro="" textlink="">
      <xdr:nvSpPr>
        <xdr:cNvPr id="319" name="n_4mainValue【福祉施設】&#10;有形固定資産減価償却率">
          <a:extLst>
            <a:ext uri="{FF2B5EF4-FFF2-40B4-BE49-F238E27FC236}">
              <a16:creationId xmlns:a16="http://schemas.microsoft.com/office/drawing/2014/main" id="{25EF6BDF-9EB0-4143-A58F-25939B1CE856}"/>
            </a:ext>
          </a:extLst>
        </xdr:cNvPr>
        <xdr:cNvSpPr txBox="1"/>
      </xdr:nvSpPr>
      <xdr:spPr>
        <a:xfrm>
          <a:off x="927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36F4D3F-AAB0-4BAA-9BC7-0CFDCBEFCF2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6D3D0D6-47AB-4000-9A1E-10A9EB5569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D17999B-671E-45BF-A506-D8042ACF1A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EE5257E-DC5D-403D-9D33-E5031DF220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BBB5E14-C8CF-4FA7-AF26-F0B88A3B6E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58ED590-E494-437F-9D74-2FA359E0692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DF89213-1F8D-432B-9A9F-DBB0FF69FA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F913C75-08AF-461E-A44D-93F1E3FEFB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207FE197-7362-4F28-ABBD-0F1E036D7C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21F12DF-8698-436A-8B60-C3B45019A3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BA25FF60-AFC8-4682-8D04-6CD4F3DA881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1CC473F5-6449-41A0-BA14-E59B7162AAE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EF02B3CE-58BA-4DF5-B56B-D880632C373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ABB7EFE-395C-4DAE-9954-49030F06C57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7DD047C1-ACDE-4857-8812-485F3CC5E5E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2009964D-C160-41C5-9170-A53008BBE7F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9F013899-A943-4237-B9DC-11C13883A62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742E54C2-F8CB-4663-9B6E-6F39D321F72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FFC7A3F-8402-41F0-96AF-2572AEBD832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84589CDA-B81A-4C00-AA79-9CB48219B38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CE836A5-B95D-4BFB-ABB2-27C630C59C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C105AFF-8C74-40DC-8213-0BCF701CF4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C59CD67-D9CE-44DB-8F96-9F6F24AD7D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F26DE302-090E-4B82-824D-5F2215BC2C65}"/>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A5F0FEE4-0C48-41F0-AB22-DF71D8D2E087}"/>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B261127A-C4EF-44BD-B7D1-76CBDB12E5E6}"/>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59658E4F-483B-40E3-BB87-E12932C6A6A8}"/>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3B69B23C-6BF1-4D83-91FC-FF7974449DD8}"/>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497198AB-501A-46BB-9ADE-1D4374D8FEB0}"/>
            </a:ext>
          </a:extLst>
        </xdr:cNvPr>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EA9A12AE-094B-4B73-AA6E-DB68F3A89AA3}"/>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E9598AD3-B1CA-4A46-8FEB-4362CE162B44}"/>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B13529E9-B848-4765-9AD7-60C38765C54A}"/>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9A19220A-9134-4DCD-BCB5-267F3AFBF733}"/>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AC39BE6D-E065-4500-A130-EF375E81317E}"/>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FB078BF-27F8-4F97-A591-4DDA6B5129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A934875-9A46-48DF-BFC6-0691A70AE0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C5EAE41-79C6-462E-88DC-B7A1935CCA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0ED1E96-AA9F-4D34-A4D6-18D521EFBA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E7461B7-167E-43E8-B8EA-FE3A74C3B3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59" name="楕円 358">
          <a:extLst>
            <a:ext uri="{FF2B5EF4-FFF2-40B4-BE49-F238E27FC236}">
              <a16:creationId xmlns:a16="http://schemas.microsoft.com/office/drawing/2014/main" id="{2D0B56B7-C2C9-4D12-AE17-8F8895144E25}"/>
            </a:ext>
          </a:extLst>
        </xdr:cNvPr>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60" name="【福祉施設】&#10;一人当たり面積該当値テキスト">
          <a:extLst>
            <a:ext uri="{FF2B5EF4-FFF2-40B4-BE49-F238E27FC236}">
              <a16:creationId xmlns:a16="http://schemas.microsoft.com/office/drawing/2014/main" id="{3398ABB9-0260-401D-B022-D62E74C1E9FC}"/>
            </a:ext>
          </a:extLst>
        </xdr:cNvPr>
        <xdr:cNvSpPr txBox="1"/>
      </xdr:nvSpPr>
      <xdr:spPr>
        <a:xfrm>
          <a:off x="10515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116839</xdr:rowOff>
    </xdr:from>
    <xdr:to>
      <xdr:col>50</xdr:col>
      <xdr:colOff>165100</xdr:colOff>
      <xdr:row>86</xdr:row>
      <xdr:rowOff>46989</xdr:rowOff>
    </xdr:to>
    <xdr:sp macro="" textlink="">
      <xdr:nvSpPr>
        <xdr:cNvPr id="361" name="楕円 360">
          <a:extLst>
            <a:ext uri="{FF2B5EF4-FFF2-40B4-BE49-F238E27FC236}">
              <a16:creationId xmlns:a16="http://schemas.microsoft.com/office/drawing/2014/main" id="{A1D4F874-50F8-4F5B-AB7F-E6D18DEC7397}"/>
            </a:ext>
          </a:extLst>
        </xdr:cNvPr>
        <xdr:cNvSpPr/>
      </xdr:nvSpPr>
      <xdr:spPr>
        <a:xfrm>
          <a:off x="958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85</xdr:row>
      <xdr:rowOff>167639</xdr:rowOff>
    </xdr:to>
    <xdr:cxnSp macro="">
      <xdr:nvCxnSpPr>
        <xdr:cNvPr id="362" name="直線コネクタ 361">
          <a:extLst>
            <a:ext uri="{FF2B5EF4-FFF2-40B4-BE49-F238E27FC236}">
              <a16:creationId xmlns:a16="http://schemas.microsoft.com/office/drawing/2014/main" id="{CE00C53D-2EB4-4BF0-94C0-CF2C53CF5655}"/>
            </a:ext>
          </a:extLst>
        </xdr:cNvPr>
        <xdr:cNvCxnSpPr/>
      </xdr:nvCxnSpPr>
      <xdr:spPr>
        <a:xfrm>
          <a:off x="9639300" y="14740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116839</xdr:rowOff>
    </xdr:from>
    <xdr:to>
      <xdr:col>46</xdr:col>
      <xdr:colOff>38100</xdr:colOff>
      <xdr:row>86</xdr:row>
      <xdr:rowOff>46989</xdr:rowOff>
    </xdr:to>
    <xdr:sp macro="" textlink="">
      <xdr:nvSpPr>
        <xdr:cNvPr id="363" name="楕円 362">
          <a:extLst>
            <a:ext uri="{FF2B5EF4-FFF2-40B4-BE49-F238E27FC236}">
              <a16:creationId xmlns:a16="http://schemas.microsoft.com/office/drawing/2014/main" id="{5E8D6B60-64AE-408E-AA3A-1B4F81195C6A}"/>
            </a:ext>
          </a:extLst>
        </xdr:cNvPr>
        <xdr:cNvSpPr/>
      </xdr:nvSpPr>
      <xdr:spPr>
        <a:xfrm>
          <a:off x="8699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85</xdr:row>
      <xdr:rowOff>167639</xdr:rowOff>
    </xdr:to>
    <xdr:cxnSp macro="">
      <xdr:nvCxnSpPr>
        <xdr:cNvPr id="364" name="直線コネクタ 363">
          <a:extLst>
            <a:ext uri="{FF2B5EF4-FFF2-40B4-BE49-F238E27FC236}">
              <a16:creationId xmlns:a16="http://schemas.microsoft.com/office/drawing/2014/main" id="{527992E2-47A5-4A17-BA60-0F3A25846E27}"/>
            </a:ext>
          </a:extLst>
        </xdr:cNvPr>
        <xdr:cNvCxnSpPr/>
      </xdr:nvCxnSpPr>
      <xdr:spPr>
        <a:xfrm>
          <a:off x="8750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65" name="楕円 364">
          <a:extLst>
            <a:ext uri="{FF2B5EF4-FFF2-40B4-BE49-F238E27FC236}">
              <a16:creationId xmlns:a16="http://schemas.microsoft.com/office/drawing/2014/main" id="{21947025-0E92-4D58-A1A8-F2D8664CF180}"/>
            </a:ext>
          </a:extLst>
        </xdr:cNvPr>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167639</xdr:rowOff>
    </xdr:from>
    <xdr:to>
      <xdr:col>45</xdr:col>
      <xdr:colOff>177800</xdr:colOff>
      <xdr:row>86</xdr:row>
      <xdr:rowOff>0</xdr:rowOff>
    </xdr:to>
    <xdr:cxnSp macro="">
      <xdr:nvCxnSpPr>
        <xdr:cNvPr id="366" name="直線コネクタ 365">
          <a:extLst>
            <a:ext uri="{FF2B5EF4-FFF2-40B4-BE49-F238E27FC236}">
              <a16:creationId xmlns:a16="http://schemas.microsoft.com/office/drawing/2014/main" id="{163AD2CA-AF17-4EFA-95AB-6806E5034105}"/>
            </a:ext>
          </a:extLst>
        </xdr:cNvPr>
        <xdr:cNvCxnSpPr/>
      </xdr:nvCxnSpPr>
      <xdr:spPr>
        <a:xfrm flipV="1">
          <a:off x="7861300" y="14740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7" name="楕円 366">
          <a:extLst>
            <a:ext uri="{FF2B5EF4-FFF2-40B4-BE49-F238E27FC236}">
              <a16:creationId xmlns:a16="http://schemas.microsoft.com/office/drawing/2014/main" id="{201D3EE6-23C6-4D62-8A46-9520288A8357}"/>
            </a:ext>
          </a:extLst>
        </xdr:cNvPr>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0</xdr:rowOff>
    </xdr:to>
    <xdr:cxnSp macro="">
      <xdr:nvCxnSpPr>
        <xdr:cNvPr id="368" name="直線コネクタ 367">
          <a:extLst>
            <a:ext uri="{FF2B5EF4-FFF2-40B4-BE49-F238E27FC236}">
              <a16:creationId xmlns:a16="http://schemas.microsoft.com/office/drawing/2014/main" id="{9B3B575C-6461-4579-B722-03074920C5A2}"/>
            </a:ext>
          </a:extLst>
        </xdr:cNvPr>
        <xdr:cNvCxnSpPr/>
      </xdr:nvCxnSpPr>
      <xdr:spPr>
        <a:xfrm>
          <a:off x="6972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164090BD-B69E-4D38-87EC-1CA1B3563384}"/>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EA571F0E-0306-46D0-AA33-76846A0DA9FB}"/>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43B2E46E-BBA9-4BD7-BA67-AB94EB367BE1}"/>
            </a:ext>
          </a:extLst>
        </xdr:cNvPr>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84BDDF1A-A9DB-4A1C-8D42-362F00CA036F}"/>
            </a:ext>
          </a:extLst>
        </xdr:cNvPr>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38116</xdr:rowOff>
    </xdr:from>
    <xdr:ext cx="469744" cy="259045"/>
    <xdr:sp macro="" textlink="">
      <xdr:nvSpPr>
        <xdr:cNvPr id="373" name="n_1mainValue【福祉施設】&#10;一人当たり面積">
          <a:extLst>
            <a:ext uri="{FF2B5EF4-FFF2-40B4-BE49-F238E27FC236}">
              <a16:creationId xmlns:a16="http://schemas.microsoft.com/office/drawing/2014/main" id="{739266CC-CB28-4A8B-98BE-41FE6EA0504A}"/>
            </a:ext>
          </a:extLst>
        </xdr:cNvPr>
        <xdr:cNvSpPr txBox="1"/>
      </xdr:nvSpPr>
      <xdr:spPr>
        <a:xfrm>
          <a:off x="9391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38116</xdr:rowOff>
    </xdr:from>
    <xdr:ext cx="469744" cy="259045"/>
    <xdr:sp macro="" textlink="">
      <xdr:nvSpPr>
        <xdr:cNvPr id="374" name="n_2mainValue【福祉施設】&#10;一人当たり面積">
          <a:extLst>
            <a:ext uri="{FF2B5EF4-FFF2-40B4-BE49-F238E27FC236}">
              <a16:creationId xmlns:a16="http://schemas.microsoft.com/office/drawing/2014/main" id="{B61D11D4-31F2-4109-B722-AE8502E9EABD}"/>
            </a:ext>
          </a:extLst>
        </xdr:cNvPr>
        <xdr:cNvSpPr txBox="1"/>
      </xdr:nvSpPr>
      <xdr:spPr>
        <a:xfrm>
          <a:off x="8515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75" name="n_3mainValue【福祉施設】&#10;一人当たり面積">
          <a:extLst>
            <a:ext uri="{FF2B5EF4-FFF2-40B4-BE49-F238E27FC236}">
              <a16:creationId xmlns:a16="http://schemas.microsoft.com/office/drawing/2014/main" id="{50BEB8D7-4B20-464C-9DE0-E557D048F9D8}"/>
            </a:ext>
          </a:extLst>
        </xdr:cNvPr>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76" name="n_4mainValue【福祉施設】&#10;一人当たり面積">
          <a:extLst>
            <a:ext uri="{FF2B5EF4-FFF2-40B4-BE49-F238E27FC236}">
              <a16:creationId xmlns:a16="http://schemas.microsoft.com/office/drawing/2014/main" id="{431A0780-1389-4308-805E-D49844B74602}"/>
            </a:ext>
          </a:extLst>
        </xdr:cNvPr>
        <xdr:cNvSpPr txBox="1"/>
      </xdr:nvSpPr>
      <xdr:spPr>
        <a:xfrm>
          <a:off x="6737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9507964B-B8E5-4D93-8CA2-6D5A4EB623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98A5AB5-DE12-429E-A3AB-5F26594005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E576294-BC18-4E39-A8E3-E9E9EF8F11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617D12C0-519F-438F-91FA-C8338A3005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7C78B0F-8B90-4D9B-858C-7632FB883B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B1A7D75-6AD4-46E9-8B1E-3DFD68935D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796C7E6-3737-4A63-ABE8-80A60A98F4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4965071-8542-4F51-B49B-F340299B82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E2D8FC8-B767-4A42-A786-7DF3A808CE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37BA6888-E9F6-4E98-AAE8-7326626DB7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1C2C573B-69F0-4D60-AABF-C3D700B2DF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BE4D480D-8916-4785-819A-E03116FE90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E726EE4-1A32-4968-8CF9-0EA803FF39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B947F057-829C-4A87-B542-8B794D6BDF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306780E-B8D5-48AE-8D5C-EDEA5198C0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97015248-B45F-47D8-BBB4-995F156F6C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460F64C-A40B-4406-BA79-356F7B5A96B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3EA382D-ACA6-44AE-B79E-93EDA2BBD7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91EC20AB-BC97-4498-9BE4-563C3D8864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FE2CD0F-B834-4D7F-BEFE-4F6849B954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F7614217-7C2B-452A-A782-98529C4093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5E28704E-F9BD-4CB0-9FD6-14EF9CAA4FC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0672176-351E-4C5B-92C0-DE7FFE0FE5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6D45D563-54B7-457C-A0B5-15FEB72B10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8FDE400-FB98-4FEB-8AFA-BA691F4339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355D259E-87F6-40E9-9994-D852EF502F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D83373F-E465-4027-93DA-061911F08DB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820F9334-EFCE-45F5-9A0D-F0D2AC22149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91DDB772-CF14-486D-8E9A-0A0BBEAA538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731FE0A0-DF98-4B21-9F9A-711D3553A3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FB2A7F3B-C2AA-41EF-A2A2-D278DB50268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123EEAA5-5855-45C3-A948-AB41F25451D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E04B9C6D-E33F-4D48-82AA-3529342345A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185EDF9F-D382-4C84-8274-74910809649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42C3DD4A-0552-4C53-8DCF-F3BB017C7AB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4547C16A-9FA2-4554-8D86-734AAE7C2F3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F39868FA-690D-4F8F-9F02-F5FE0DCC146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81A21A09-B0D3-48DB-908B-DE20C8B728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9C80A4B8-77D9-4D20-A087-364A7171DDA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BCAA1079-F7DA-49CF-8FB5-50C57509A6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0E244EA1-18AD-46B7-8A6F-8E43AFC7593E}"/>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D2AF029B-386D-4A46-A340-907F00E005B2}"/>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45BF0B44-438E-441B-9A98-B171EBB0147F}"/>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61121AF4-591E-4A32-BF71-D67448E00FC2}"/>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1" name="直線コネクタ 420">
          <a:extLst>
            <a:ext uri="{FF2B5EF4-FFF2-40B4-BE49-F238E27FC236}">
              <a16:creationId xmlns:a16="http://schemas.microsoft.com/office/drawing/2014/main" id="{01137433-ABC8-4FD4-B3CE-175F309F7A3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F1893573-55C0-4321-AA8C-BB0778B3EFD6}"/>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3" name="フローチャート: 判断 422">
          <a:extLst>
            <a:ext uri="{FF2B5EF4-FFF2-40B4-BE49-F238E27FC236}">
              <a16:creationId xmlns:a16="http://schemas.microsoft.com/office/drawing/2014/main" id="{69FC54EB-E947-4A9C-9C1E-877507F2068A}"/>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424" name="フローチャート: 判断 423">
          <a:extLst>
            <a:ext uri="{FF2B5EF4-FFF2-40B4-BE49-F238E27FC236}">
              <a16:creationId xmlns:a16="http://schemas.microsoft.com/office/drawing/2014/main" id="{3B62A37A-EBF8-4ACE-B169-B49A279BD585}"/>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425" name="フローチャート: 判断 424">
          <a:extLst>
            <a:ext uri="{FF2B5EF4-FFF2-40B4-BE49-F238E27FC236}">
              <a16:creationId xmlns:a16="http://schemas.microsoft.com/office/drawing/2014/main" id="{77ACC20B-9F3E-4CF7-8DA1-A52F727772B6}"/>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6" name="フローチャート: 判断 425">
          <a:extLst>
            <a:ext uri="{FF2B5EF4-FFF2-40B4-BE49-F238E27FC236}">
              <a16:creationId xmlns:a16="http://schemas.microsoft.com/office/drawing/2014/main" id="{D8E9F3F5-FEF8-42AC-9624-C4C04A42ECF3}"/>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27" name="フローチャート: 判断 426">
          <a:extLst>
            <a:ext uri="{FF2B5EF4-FFF2-40B4-BE49-F238E27FC236}">
              <a16:creationId xmlns:a16="http://schemas.microsoft.com/office/drawing/2014/main" id="{B96B5A74-851A-41F8-8886-AB4025F0CE1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66367B0-CE38-4DFB-B65F-4AD3508FC7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92D5891-59DE-4654-95A3-608E5CA6DF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23970D5-C907-4042-83CD-3C211748FF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9F00E21-BA03-4A88-AF23-0703C14450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068A797-7E52-4CFC-B4B9-705EC432EE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33" name="楕円 432">
          <a:extLst>
            <a:ext uri="{FF2B5EF4-FFF2-40B4-BE49-F238E27FC236}">
              <a16:creationId xmlns:a16="http://schemas.microsoft.com/office/drawing/2014/main" id="{55653727-0C42-4928-B531-4B0A6B16C0B2}"/>
            </a:ext>
          </a:extLst>
        </xdr:cNvPr>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1BEB5212-FA65-4023-86F0-5605C9561901}"/>
            </a:ext>
          </a:extLst>
        </xdr:cNvPr>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35" name="楕円 434">
          <a:extLst>
            <a:ext uri="{FF2B5EF4-FFF2-40B4-BE49-F238E27FC236}">
              <a16:creationId xmlns:a16="http://schemas.microsoft.com/office/drawing/2014/main" id="{F3681E8A-2D8B-4CA4-B0D2-D0CCB9ECCD40}"/>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38</xdr:row>
      <xdr:rowOff>26670</xdr:rowOff>
    </xdr:to>
    <xdr:cxnSp macro="">
      <xdr:nvCxnSpPr>
        <xdr:cNvPr id="436" name="直線コネクタ 435">
          <a:extLst>
            <a:ext uri="{FF2B5EF4-FFF2-40B4-BE49-F238E27FC236}">
              <a16:creationId xmlns:a16="http://schemas.microsoft.com/office/drawing/2014/main" id="{0FA1FD19-DCCC-4B77-BA9C-6F31E43F3D55}"/>
            </a:ext>
          </a:extLst>
        </xdr:cNvPr>
        <xdr:cNvCxnSpPr/>
      </xdr:nvCxnSpPr>
      <xdr:spPr>
        <a:xfrm>
          <a:off x="15481300" y="64846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37" name="楕円 436">
          <a:extLst>
            <a:ext uri="{FF2B5EF4-FFF2-40B4-BE49-F238E27FC236}">
              <a16:creationId xmlns:a16="http://schemas.microsoft.com/office/drawing/2014/main" id="{11F3E671-E769-4816-84F8-3DD52C2A0143}"/>
            </a:ext>
          </a:extLst>
        </xdr:cNvPr>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37</xdr:row>
      <xdr:rowOff>140970</xdr:rowOff>
    </xdr:to>
    <xdr:cxnSp macro="">
      <xdr:nvCxnSpPr>
        <xdr:cNvPr id="438" name="直線コネクタ 437">
          <a:extLst>
            <a:ext uri="{FF2B5EF4-FFF2-40B4-BE49-F238E27FC236}">
              <a16:creationId xmlns:a16="http://schemas.microsoft.com/office/drawing/2014/main" id="{EA61CB79-A452-4FB9-B0F6-BF0B0E8CB667}"/>
            </a:ext>
          </a:extLst>
        </xdr:cNvPr>
        <xdr:cNvCxnSpPr/>
      </xdr:nvCxnSpPr>
      <xdr:spPr>
        <a:xfrm>
          <a:off x="14592300" y="6423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132080</xdr:rowOff>
    </xdr:from>
    <xdr:to>
      <xdr:col>72</xdr:col>
      <xdr:colOff>38100</xdr:colOff>
      <xdr:row>37</xdr:row>
      <xdr:rowOff>62230</xdr:rowOff>
    </xdr:to>
    <xdr:sp macro="" textlink="">
      <xdr:nvSpPr>
        <xdr:cNvPr id="439" name="楕円 438">
          <a:extLst>
            <a:ext uri="{FF2B5EF4-FFF2-40B4-BE49-F238E27FC236}">
              <a16:creationId xmlns:a16="http://schemas.microsoft.com/office/drawing/2014/main" id="{DFACBD65-6153-418A-B95A-3BDD63AAD54E}"/>
            </a:ext>
          </a:extLst>
        </xdr:cNvPr>
        <xdr:cNvSpPr/>
      </xdr:nvSpPr>
      <xdr:spPr>
        <a:xfrm>
          <a:off x="13652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80010</xdr:rowOff>
    </xdr:to>
    <xdr:cxnSp macro="">
      <xdr:nvCxnSpPr>
        <xdr:cNvPr id="440" name="直線コネクタ 439">
          <a:extLst>
            <a:ext uri="{FF2B5EF4-FFF2-40B4-BE49-F238E27FC236}">
              <a16:creationId xmlns:a16="http://schemas.microsoft.com/office/drawing/2014/main" id="{E30A77EB-C196-4DA9-BF9E-C3D3BA4C25EB}"/>
            </a:ext>
          </a:extLst>
        </xdr:cNvPr>
        <xdr:cNvCxnSpPr/>
      </xdr:nvCxnSpPr>
      <xdr:spPr>
        <a:xfrm>
          <a:off x="13703300" y="6355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441" name="楕円 440">
          <a:extLst>
            <a:ext uri="{FF2B5EF4-FFF2-40B4-BE49-F238E27FC236}">
              <a16:creationId xmlns:a16="http://schemas.microsoft.com/office/drawing/2014/main" id="{5E74D9E7-5F3B-4BCA-BAE3-45CD0A81989A}"/>
            </a:ext>
          </a:extLst>
        </xdr:cNvPr>
        <xdr:cNvSpPr/>
      </xdr:nvSpPr>
      <xdr:spPr>
        <a:xfrm>
          <a:off x="1276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37</xdr:row>
      <xdr:rowOff>11430</xdr:rowOff>
    </xdr:to>
    <xdr:cxnSp macro="">
      <xdr:nvCxnSpPr>
        <xdr:cNvPr id="442" name="直線コネクタ 441">
          <a:extLst>
            <a:ext uri="{FF2B5EF4-FFF2-40B4-BE49-F238E27FC236}">
              <a16:creationId xmlns:a16="http://schemas.microsoft.com/office/drawing/2014/main" id="{A99CC710-B3D5-4EDF-B95A-EC715BA3345F}"/>
            </a:ext>
          </a:extLst>
        </xdr:cNvPr>
        <xdr:cNvCxnSpPr/>
      </xdr:nvCxnSpPr>
      <xdr:spPr>
        <a:xfrm>
          <a:off x="12814300" y="63036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DBE06EF8-72B7-4C31-A6D4-4CDA5041BF62}"/>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8456CEE1-381B-4D50-9F88-6910B68F8C1C}"/>
            </a:ext>
          </a:extLst>
        </xdr:cNvPr>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46FD6402-C2DD-47D3-BA65-075AF5AB7041}"/>
            </a:ext>
          </a:extLst>
        </xdr:cNvPr>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971AFA04-70D4-4716-85D0-3444FDF038D4}"/>
            </a:ext>
          </a:extLst>
        </xdr:cNvPr>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BDE36FF3-66E4-471F-93C8-E6ED5162B9A2}"/>
            </a:ext>
          </a:extLst>
        </xdr:cNvPr>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C8006C62-322A-4195-BE73-6030DB12775A}"/>
            </a:ext>
          </a:extLst>
        </xdr:cNvPr>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78757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1C270ADC-B774-425F-8734-2FBA30853713}"/>
            </a:ext>
          </a:extLst>
        </xdr:cNvPr>
        <xdr:cNvSpPr txBox="1"/>
      </xdr:nvSpPr>
      <xdr:spPr>
        <a:xfrm>
          <a:off x="13500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21E60D09-1FA6-45F6-AED4-D13FE6BB59CC}"/>
            </a:ext>
          </a:extLst>
        </xdr:cNvPr>
        <xdr:cNvSpPr txBox="1"/>
      </xdr:nvSpPr>
      <xdr:spPr>
        <a:xfrm>
          <a:off x="12611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904411B-C2EB-4A9B-9E1C-EB148439C6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7AF4E750-1913-4468-AC6F-D6B8FC6FDB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9DD22B51-0F1D-48E3-B7AC-951AE16C3D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9833AB7-84AE-4FC9-B8DE-5AF946112D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18BF2103-D1A3-42D6-8978-B57711FC08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723527F-7860-4DFE-856B-1A2ECFDA5CB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CF4A794-CCA2-4402-B368-24EF0212AC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9A0F8177-56B4-4452-89E5-9E92E76216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18D78AFB-59AC-4849-B4E9-5C3BE8AF39E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B4C7272E-AA40-497B-B479-7B0A776AC08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639161A-3D82-4139-B250-5EDD07791E9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12AA24D5-8FC9-4A71-BD06-0DF4723B5AD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54817A37-5450-49AD-9A70-1343BC84D84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1FF16CCA-29C2-454D-8D7A-C663FEEE586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9805A040-B116-4404-AFB5-82D4DC1826E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B19C7666-2C40-460F-AE35-F86F8EE59C2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6E43D329-6C4F-4358-B419-E2412CDF1EA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BF85EA25-6B8F-4B5A-A215-447CAAB974F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6A22148A-9A50-4079-A107-BFC91A7C798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BD51BF9F-44AE-440C-9B2C-D9BAB2B9C98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53B90DA7-0788-4D47-9BE8-3AA3B369F8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472" name="直線コネクタ 471">
          <a:extLst>
            <a:ext uri="{FF2B5EF4-FFF2-40B4-BE49-F238E27FC236}">
              <a16:creationId xmlns:a16="http://schemas.microsoft.com/office/drawing/2014/main" id="{08738F68-2A98-4BE2-9252-306B3BD2134B}"/>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A892F3E3-E363-4DEF-9B6B-B28CC480965B}"/>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474" name="直線コネクタ 473">
          <a:extLst>
            <a:ext uri="{FF2B5EF4-FFF2-40B4-BE49-F238E27FC236}">
              <a16:creationId xmlns:a16="http://schemas.microsoft.com/office/drawing/2014/main" id="{F8818AE6-D476-4B7C-87C4-4B3441E25C03}"/>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1DD57D7C-9C71-4EFB-86D7-93E7040EFCFE}"/>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476" name="直線コネクタ 475">
          <a:extLst>
            <a:ext uri="{FF2B5EF4-FFF2-40B4-BE49-F238E27FC236}">
              <a16:creationId xmlns:a16="http://schemas.microsoft.com/office/drawing/2014/main" id="{4EBE86BB-802D-4C9A-B66E-867F059B9E03}"/>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08948474-4A45-4F4F-8450-0A83C34133B5}"/>
            </a:ext>
          </a:extLst>
        </xdr:cNvPr>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478" name="フローチャート: 判断 477">
          <a:extLst>
            <a:ext uri="{FF2B5EF4-FFF2-40B4-BE49-F238E27FC236}">
              <a16:creationId xmlns:a16="http://schemas.microsoft.com/office/drawing/2014/main" id="{FEB31A40-B9B6-4DEE-BBA8-338C63DFDEF6}"/>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479" name="フローチャート: 判断 478">
          <a:extLst>
            <a:ext uri="{FF2B5EF4-FFF2-40B4-BE49-F238E27FC236}">
              <a16:creationId xmlns:a16="http://schemas.microsoft.com/office/drawing/2014/main" id="{95AB7150-4C8A-4D22-836B-3182EC780AC1}"/>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480" name="フローチャート: 判断 479">
          <a:extLst>
            <a:ext uri="{FF2B5EF4-FFF2-40B4-BE49-F238E27FC236}">
              <a16:creationId xmlns:a16="http://schemas.microsoft.com/office/drawing/2014/main" id="{AAA25519-5D3D-4AFA-9BEB-279F1F2A96A7}"/>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481" name="フローチャート: 判断 480">
          <a:extLst>
            <a:ext uri="{FF2B5EF4-FFF2-40B4-BE49-F238E27FC236}">
              <a16:creationId xmlns:a16="http://schemas.microsoft.com/office/drawing/2014/main" id="{8CF7BC63-9052-4736-BCC9-ED137E04CFA1}"/>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482" name="フローチャート: 判断 481">
          <a:extLst>
            <a:ext uri="{FF2B5EF4-FFF2-40B4-BE49-F238E27FC236}">
              <a16:creationId xmlns:a16="http://schemas.microsoft.com/office/drawing/2014/main" id="{0C493FAA-9F35-47E3-863E-179B5211C62D}"/>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356E45C-28BC-4E73-8D91-68132DBF6A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275CE42-9547-41E4-815B-A2B352AA59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0F7D09A-52EA-4D3B-96DD-8B2D14B09A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F22D347-2803-42B8-88A2-387096D8C5D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626F3B8-F9F0-4896-84E8-C44E070B5E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21761</xdr:rowOff>
    </xdr:from>
    <xdr:to>
      <xdr:col>116</xdr:col>
      <xdr:colOff>114300</xdr:colOff>
      <xdr:row>38</xdr:row>
      <xdr:rowOff>123361</xdr:rowOff>
    </xdr:to>
    <xdr:sp macro="" textlink="">
      <xdr:nvSpPr>
        <xdr:cNvPr id="488" name="楕円 487">
          <a:extLst>
            <a:ext uri="{FF2B5EF4-FFF2-40B4-BE49-F238E27FC236}">
              <a16:creationId xmlns:a16="http://schemas.microsoft.com/office/drawing/2014/main" id="{FD5281EA-5BE3-4440-A384-481D5B1405B1}"/>
            </a:ext>
          </a:extLst>
        </xdr:cNvPr>
        <xdr:cNvSpPr/>
      </xdr:nvSpPr>
      <xdr:spPr>
        <a:xfrm>
          <a:off x="22110700" y="65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44638</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D5A4220A-271D-4A1F-BE70-458199CED564}"/>
            </a:ext>
          </a:extLst>
        </xdr:cNvPr>
        <xdr:cNvSpPr txBox="1"/>
      </xdr:nvSpPr>
      <xdr:spPr>
        <a:xfrm>
          <a:off x="22199600" y="638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25112</xdr:rowOff>
    </xdr:from>
    <xdr:to>
      <xdr:col>112</xdr:col>
      <xdr:colOff>38100</xdr:colOff>
      <xdr:row>38</xdr:row>
      <xdr:rowOff>126712</xdr:rowOff>
    </xdr:to>
    <xdr:sp macro="" textlink="">
      <xdr:nvSpPr>
        <xdr:cNvPr id="490" name="楕円 489">
          <a:extLst>
            <a:ext uri="{FF2B5EF4-FFF2-40B4-BE49-F238E27FC236}">
              <a16:creationId xmlns:a16="http://schemas.microsoft.com/office/drawing/2014/main" id="{6DD9978C-1EBD-4F0D-8C9F-653B24D60CC1}"/>
            </a:ext>
          </a:extLst>
        </xdr:cNvPr>
        <xdr:cNvSpPr/>
      </xdr:nvSpPr>
      <xdr:spPr>
        <a:xfrm>
          <a:off x="21272500" y="65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72561</xdr:rowOff>
    </xdr:from>
    <xdr:to>
      <xdr:col>116</xdr:col>
      <xdr:colOff>63500</xdr:colOff>
      <xdr:row>38</xdr:row>
      <xdr:rowOff>75912</xdr:rowOff>
    </xdr:to>
    <xdr:cxnSp macro="">
      <xdr:nvCxnSpPr>
        <xdr:cNvPr id="491" name="直線コネクタ 490">
          <a:extLst>
            <a:ext uri="{FF2B5EF4-FFF2-40B4-BE49-F238E27FC236}">
              <a16:creationId xmlns:a16="http://schemas.microsoft.com/office/drawing/2014/main" id="{34AF04CC-ABF2-46A5-AB5E-357F0E345E14}"/>
            </a:ext>
          </a:extLst>
        </xdr:cNvPr>
        <xdr:cNvCxnSpPr/>
      </xdr:nvCxnSpPr>
      <xdr:spPr>
        <a:xfrm flipV="1">
          <a:off x="21323300" y="6587661"/>
          <a:ext cx="8382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34937</xdr:rowOff>
    </xdr:from>
    <xdr:to>
      <xdr:col>107</xdr:col>
      <xdr:colOff>101600</xdr:colOff>
      <xdr:row>38</xdr:row>
      <xdr:rowOff>136537</xdr:rowOff>
    </xdr:to>
    <xdr:sp macro="" textlink="">
      <xdr:nvSpPr>
        <xdr:cNvPr id="492" name="楕円 491">
          <a:extLst>
            <a:ext uri="{FF2B5EF4-FFF2-40B4-BE49-F238E27FC236}">
              <a16:creationId xmlns:a16="http://schemas.microsoft.com/office/drawing/2014/main" id="{32FD608A-DF8D-4195-A201-0217C429A676}"/>
            </a:ext>
          </a:extLst>
        </xdr:cNvPr>
        <xdr:cNvSpPr/>
      </xdr:nvSpPr>
      <xdr:spPr>
        <a:xfrm>
          <a:off x="20383500" y="6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75912</xdr:rowOff>
    </xdr:from>
    <xdr:to>
      <xdr:col>111</xdr:col>
      <xdr:colOff>177800</xdr:colOff>
      <xdr:row>38</xdr:row>
      <xdr:rowOff>85737</xdr:rowOff>
    </xdr:to>
    <xdr:cxnSp macro="">
      <xdr:nvCxnSpPr>
        <xdr:cNvPr id="493" name="直線コネクタ 492">
          <a:extLst>
            <a:ext uri="{FF2B5EF4-FFF2-40B4-BE49-F238E27FC236}">
              <a16:creationId xmlns:a16="http://schemas.microsoft.com/office/drawing/2014/main" id="{5CFA37B4-53DF-4F01-BCFC-D9F9CF7F2D55}"/>
            </a:ext>
          </a:extLst>
        </xdr:cNvPr>
        <xdr:cNvCxnSpPr/>
      </xdr:nvCxnSpPr>
      <xdr:spPr>
        <a:xfrm flipV="1">
          <a:off x="20434300" y="6591012"/>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38119</xdr:rowOff>
    </xdr:from>
    <xdr:to>
      <xdr:col>102</xdr:col>
      <xdr:colOff>165100</xdr:colOff>
      <xdr:row>38</xdr:row>
      <xdr:rowOff>139719</xdr:rowOff>
    </xdr:to>
    <xdr:sp macro="" textlink="">
      <xdr:nvSpPr>
        <xdr:cNvPr id="494" name="楕円 493">
          <a:extLst>
            <a:ext uri="{FF2B5EF4-FFF2-40B4-BE49-F238E27FC236}">
              <a16:creationId xmlns:a16="http://schemas.microsoft.com/office/drawing/2014/main" id="{FDBE1A57-601D-4E71-BDFD-B542130E188A}"/>
            </a:ext>
          </a:extLst>
        </xdr:cNvPr>
        <xdr:cNvSpPr/>
      </xdr:nvSpPr>
      <xdr:spPr>
        <a:xfrm>
          <a:off x="19494500" y="65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85737</xdr:rowOff>
    </xdr:from>
    <xdr:to>
      <xdr:col>107</xdr:col>
      <xdr:colOff>50800</xdr:colOff>
      <xdr:row>38</xdr:row>
      <xdr:rowOff>88919</xdr:rowOff>
    </xdr:to>
    <xdr:cxnSp macro="">
      <xdr:nvCxnSpPr>
        <xdr:cNvPr id="495" name="直線コネクタ 494">
          <a:extLst>
            <a:ext uri="{FF2B5EF4-FFF2-40B4-BE49-F238E27FC236}">
              <a16:creationId xmlns:a16="http://schemas.microsoft.com/office/drawing/2014/main" id="{EB9BD120-D8D8-47AA-8DC4-BCF4589B4D37}"/>
            </a:ext>
          </a:extLst>
        </xdr:cNvPr>
        <xdr:cNvCxnSpPr/>
      </xdr:nvCxnSpPr>
      <xdr:spPr>
        <a:xfrm flipV="1">
          <a:off x="19545300" y="6600837"/>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47185</xdr:rowOff>
    </xdr:from>
    <xdr:to>
      <xdr:col>98</xdr:col>
      <xdr:colOff>38100</xdr:colOff>
      <xdr:row>38</xdr:row>
      <xdr:rowOff>148785</xdr:rowOff>
    </xdr:to>
    <xdr:sp macro="" textlink="">
      <xdr:nvSpPr>
        <xdr:cNvPr id="496" name="楕円 495">
          <a:extLst>
            <a:ext uri="{FF2B5EF4-FFF2-40B4-BE49-F238E27FC236}">
              <a16:creationId xmlns:a16="http://schemas.microsoft.com/office/drawing/2014/main" id="{F281B686-F03D-4FB7-A6E0-190908519925}"/>
            </a:ext>
          </a:extLst>
        </xdr:cNvPr>
        <xdr:cNvSpPr/>
      </xdr:nvSpPr>
      <xdr:spPr>
        <a:xfrm>
          <a:off x="18605500" y="65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88919</xdr:rowOff>
    </xdr:from>
    <xdr:to>
      <xdr:col>102</xdr:col>
      <xdr:colOff>114300</xdr:colOff>
      <xdr:row>38</xdr:row>
      <xdr:rowOff>97985</xdr:rowOff>
    </xdr:to>
    <xdr:cxnSp macro="">
      <xdr:nvCxnSpPr>
        <xdr:cNvPr id="497" name="直線コネクタ 496">
          <a:extLst>
            <a:ext uri="{FF2B5EF4-FFF2-40B4-BE49-F238E27FC236}">
              <a16:creationId xmlns:a16="http://schemas.microsoft.com/office/drawing/2014/main" id="{1D66B81A-A527-4374-9D32-B1D81B1746C4}"/>
            </a:ext>
          </a:extLst>
        </xdr:cNvPr>
        <xdr:cNvCxnSpPr/>
      </xdr:nvCxnSpPr>
      <xdr:spPr>
        <a:xfrm flipV="1">
          <a:off x="18656300" y="6604019"/>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430D0F0C-866D-4836-8B89-6DD732AB7889}"/>
            </a:ext>
          </a:extLst>
        </xdr:cNvPr>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E9F7F565-FC80-4D08-A6A2-20C26403CC2A}"/>
            </a:ext>
          </a:extLst>
        </xdr:cNvPr>
        <xdr:cNvSpPr txBox="1"/>
      </xdr:nvSpPr>
      <xdr:spPr>
        <a:xfrm>
          <a:off x="201671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0B8C0297-2745-4351-B820-53551A98B31A}"/>
            </a:ext>
          </a:extLst>
        </xdr:cNvPr>
        <xdr:cNvSpPr txBox="1"/>
      </xdr:nvSpPr>
      <xdr:spPr>
        <a:xfrm>
          <a:off x="19278111" y="67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6712B3F0-1111-40A9-929C-891AF94F1243}"/>
            </a:ext>
          </a:extLst>
        </xdr:cNvPr>
        <xdr:cNvSpPr txBox="1"/>
      </xdr:nvSpPr>
      <xdr:spPr>
        <a:xfrm>
          <a:off x="18389111" y="68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143239</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DB85D7E9-4374-4D93-B1C5-0A9169753830}"/>
            </a:ext>
          </a:extLst>
        </xdr:cNvPr>
        <xdr:cNvSpPr txBox="1"/>
      </xdr:nvSpPr>
      <xdr:spPr>
        <a:xfrm>
          <a:off x="21011095" y="631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153064</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DA14149-2D75-45BA-8A02-6F0E0E518352}"/>
            </a:ext>
          </a:extLst>
        </xdr:cNvPr>
        <xdr:cNvSpPr txBox="1"/>
      </xdr:nvSpPr>
      <xdr:spPr>
        <a:xfrm>
          <a:off x="20134795" y="632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156246</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DEAB0C18-7A2B-4682-8FFB-2A0F0A94D399}"/>
            </a:ext>
          </a:extLst>
        </xdr:cNvPr>
        <xdr:cNvSpPr txBox="1"/>
      </xdr:nvSpPr>
      <xdr:spPr>
        <a:xfrm>
          <a:off x="19245795" y="632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165312</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E3C6E1C3-3EA9-49FE-89F0-D727B2729D49}"/>
            </a:ext>
          </a:extLst>
        </xdr:cNvPr>
        <xdr:cNvSpPr txBox="1"/>
      </xdr:nvSpPr>
      <xdr:spPr>
        <a:xfrm>
          <a:off x="18356795" y="633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1A4AE56C-0042-4549-8D81-1CFC018E9E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7E706A59-B47A-45D7-B525-6CCA79A0FB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76197AD-8053-4BB4-A7DF-783630FF99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232A1913-4F3B-4C63-B687-BC8D25340D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5284172F-F91E-4E88-A89D-2D33EFB9B8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C1D6F2E-D7EB-4EEF-ABD2-59275ECC8D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21130CD-C44C-49C9-809B-D620A72B8D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D6E498C-5D1B-4D76-8027-08A3EA2EDE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9C2B9C08-9733-487C-97AD-FA6A39DE75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356310D-C31F-42F8-A9B5-67BF561B197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64B8D9D1-646D-4138-AC59-F62D1F2CF43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FD34AEA0-CD24-4DE7-9E33-D27C3ACB6B7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16115565-D3D7-4930-9A00-69D4C2D66A6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A1CBDF7-EA0B-4E7F-B7C2-6F0F1DD5B28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55806CC2-0B0D-465A-9C96-78AAF874D4A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31C5D7E3-CF10-4BFF-9DCF-6345CD53CA6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3293D9B4-ABD8-4051-BB2E-0FF1335957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23885798-8C55-473B-B2D8-EE1D82730C6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2519BE9F-F5AE-4C0B-9E93-37BF0487D44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AFBC5524-4E81-4F68-851F-AB8A172C568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CA10146A-D2B4-492D-BE69-069163B627C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16E9C351-54A0-48F2-B435-7452DDF5D0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A2215DA4-D46B-44F7-AAB7-5808A4F913E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BC8E79D8-9C35-4438-95E6-7431F426F2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530" name="直線コネクタ 529">
          <a:extLst>
            <a:ext uri="{FF2B5EF4-FFF2-40B4-BE49-F238E27FC236}">
              <a16:creationId xmlns:a16="http://schemas.microsoft.com/office/drawing/2014/main" id="{E42F24D8-FC75-479C-9920-35F10F878440}"/>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BEF5B928-BC59-4F2D-8F12-FFD7AD2DDF31}"/>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532" name="直線コネクタ 531">
          <a:extLst>
            <a:ext uri="{FF2B5EF4-FFF2-40B4-BE49-F238E27FC236}">
              <a16:creationId xmlns:a16="http://schemas.microsoft.com/office/drawing/2014/main" id="{02D5D004-9556-447C-A3C3-9B0CCF6A2858}"/>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8DEEFC03-3307-4E15-8D55-DA9C06F95FBF}"/>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34" name="直線コネクタ 533">
          <a:extLst>
            <a:ext uri="{FF2B5EF4-FFF2-40B4-BE49-F238E27FC236}">
              <a16:creationId xmlns:a16="http://schemas.microsoft.com/office/drawing/2014/main" id="{457F6B6D-6A1E-48FF-87BE-1E6B56635414}"/>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DA22C858-F9C7-40D9-84C9-8C9B9B9D4236}"/>
            </a:ext>
          </a:extLst>
        </xdr:cNvPr>
        <xdr:cNvSpPr txBox="1"/>
      </xdr:nvSpPr>
      <xdr:spPr>
        <a:xfrm>
          <a:off x="16357600" y="1008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36" name="フローチャート: 判断 535">
          <a:extLst>
            <a:ext uri="{FF2B5EF4-FFF2-40B4-BE49-F238E27FC236}">
              <a16:creationId xmlns:a16="http://schemas.microsoft.com/office/drawing/2014/main" id="{69500529-8367-4E8A-B0D5-C5E70E181615}"/>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37" name="フローチャート: 判断 536">
          <a:extLst>
            <a:ext uri="{FF2B5EF4-FFF2-40B4-BE49-F238E27FC236}">
              <a16:creationId xmlns:a16="http://schemas.microsoft.com/office/drawing/2014/main" id="{907363E1-6E13-4F8C-BAEF-B5144EB4EC94}"/>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38" name="フローチャート: 判断 537">
          <a:extLst>
            <a:ext uri="{FF2B5EF4-FFF2-40B4-BE49-F238E27FC236}">
              <a16:creationId xmlns:a16="http://schemas.microsoft.com/office/drawing/2014/main" id="{0216C855-317E-4C4B-A14A-64FDBABE5A14}"/>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39" name="フローチャート: 判断 538">
          <a:extLst>
            <a:ext uri="{FF2B5EF4-FFF2-40B4-BE49-F238E27FC236}">
              <a16:creationId xmlns:a16="http://schemas.microsoft.com/office/drawing/2014/main" id="{DB40FB95-2046-46F5-9F40-851F5A4FC1DC}"/>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540" name="フローチャート: 判断 539">
          <a:extLst>
            <a:ext uri="{FF2B5EF4-FFF2-40B4-BE49-F238E27FC236}">
              <a16:creationId xmlns:a16="http://schemas.microsoft.com/office/drawing/2014/main" id="{68CB8F2D-0493-40AC-8862-311133ED5A74}"/>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C67FFD9-772F-4DAC-84E6-2E55C4967F4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351FA7B-C9F0-4601-8B67-422A152FB9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CCAE5BB-4CF1-4D82-9A30-558C56EEBB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5FE7A41-B584-4334-AF5D-38F1C25BEE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CD2194C-0441-4375-85C1-BB9F199D08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46" name="楕円 545">
          <a:extLst>
            <a:ext uri="{FF2B5EF4-FFF2-40B4-BE49-F238E27FC236}">
              <a16:creationId xmlns:a16="http://schemas.microsoft.com/office/drawing/2014/main" id="{5A9C85C3-9AAD-48EE-A3E8-B978E36AEB84}"/>
            </a:ext>
          </a:extLst>
        </xdr:cNvPr>
        <xdr:cNvSpPr/>
      </xdr:nvSpPr>
      <xdr:spPr>
        <a:xfrm>
          <a:off x="16268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12082</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54F5A9D0-F9E3-41E2-831E-21CE87EEA4B3}"/>
            </a:ext>
          </a:extLst>
        </xdr:cNvPr>
        <xdr:cNvSpPr txBox="1"/>
      </xdr:nvSpPr>
      <xdr:spPr>
        <a:xfrm>
          <a:off x="1635760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548" name="楕円 547">
          <a:extLst>
            <a:ext uri="{FF2B5EF4-FFF2-40B4-BE49-F238E27FC236}">
              <a16:creationId xmlns:a16="http://schemas.microsoft.com/office/drawing/2014/main" id="{FBD71D04-F307-44DC-A956-E70571A5ED9A}"/>
            </a:ext>
          </a:extLst>
        </xdr:cNvPr>
        <xdr:cNvSpPr/>
      </xdr:nvSpPr>
      <xdr:spPr>
        <a:xfrm>
          <a:off x="1543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17145</xdr:rowOff>
    </xdr:from>
    <xdr:to>
      <xdr:col>85</xdr:col>
      <xdr:colOff>127000</xdr:colOff>
      <xdr:row>59</xdr:row>
      <xdr:rowOff>40005</xdr:rowOff>
    </xdr:to>
    <xdr:cxnSp macro="">
      <xdr:nvCxnSpPr>
        <xdr:cNvPr id="549" name="直線コネクタ 548">
          <a:extLst>
            <a:ext uri="{FF2B5EF4-FFF2-40B4-BE49-F238E27FC236}">
              <a16:creationId xmlns:a16="http://schemas.microsoft.com/office/drawing/2014/main" id="{98563ADC-2D91-4682-A0F5-58B66E9A38CB}"/>
            </a:ext>
          </a:extLst>
        </xdr:cNvPr>
        <xdr:cNvCxnSpPr/>
      </xdr:nvCxnSpPr>
      <xdr:spPr>
        <a:xfrm>
          <a:off x="15481300" y="101326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101600</xdr:rowOff>
    </xdr:from>
    <xdr:to>
      <xdr:col>76</xdr:col>
      <xdr:colOff>165100</xdr:colOff>
      <xdr:row>59</xdr:row>
      <xdr:rowOff>31750</xdr:rowOff>
    </xdr:to>
    <xdr:sp macro="" textlink="">
      <xdr:nvSpPr>
        <xdr:cNvPr id="550" name="楕円 549">
          <a:extLst>
            <a:ext uri="{FF2B5EF4-FFF2-40B4-BE49-F238E27FC236}">
              <a16:creationId xmlns:a16="http://schemas.microsoft.com/office/drawing/2014/main" id="{5E71B2FA-42A3-4EB5-A9CF-5F52BEEEA705}"/>
            </a:ext>
          </a:extLst>
        </xdr:cNvPr>
        <xdr:cNvSpPr/>
      </xdr:nvSpPr>
      <xdr:spPr>
        <a:xfrm>
          <a:off x="1454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152400</xdr:rowOff>
    </xdr:from>
    <xdr:to>
      <xdr:col>81</xdr:col>
      <xdr:colOff>50800</xdr:colOff>
      <xdr:row>59</xdr:row>
      <xdr:rowOff>17145</xdr:rowOff>
    </xdr:to>
    <xdr:cxnSp macro="">
      <xdr:nvCxnSpPr>
        <xdr:cNvPr id="551" name="直線コネクタ 550">
          <a:extLst>
            <a:ext uri="{FF2B5EF4-FFF2-40B4-BE49-F238E27FC236}">
              <a16:creationId xmlns:a16="http://schemas.microsoft.com/office/drawing/2014/main" id="{019B76DC-B363-4041-9AEB-3972F84F2A94}"/>
            </a:ext>
          </a:extLst>
        </xdr:cNvPr>
        <xdr:cNvCxnSpPr/>
      </xdr:nvCxnSpPr>
      <xdr:spPr>
        <a:xfrm>
          <a:off x="14592300" y="10096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61595</xdr:rowOff>
    </xdr:from>
    <xdr:to>
      <xdr:col>72</xdr:col>
      <xdr:colOff>38100</xdr:colOff>
      <xdr:row>58</xdr:row>
      <xdr:rowOff>163195</xdr:rowOff>
    </xdr:to>
    <xdr:sp macro="" textlink="">
      <xdr:nvSpPr>
        <xdr:cNvPr id="552" name="楕円 551">
          <a:extLst>
            <a:ext uri="{FF2B5EF4-FFF2-40B4-BE49-F238E27FC236}">
              <a16:creationId xmlns:a16="http://schemas.microsoft.com/office/drawing/2014/main" id="{DC99536C-D9E2-485B-A399-388F7E281932}"/>
            </a:ext>
          </a:extLst>
        </xdr:cNvPr>
        <xdr:cNvSpPr/>
      </xdr:nvSpPr>
      <xdr:spPr>
        <a:xfrm>
          <a:off x="13652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58</xdr:row>
      <xdr:rowOff>152400</xdr:rowOff>
    </xdr:to>
    <xdr:cxnSp macro="">
      <xdr:nvCxnSpPr>
        <xdr:cNvPr id="553" name="直線コネクタ 552">
          <a:extLst>
            <a:ext uri="{FF2B5EF4-FFF2-40B4-BE49-F238E27FC236}">
              <a16:creationId xmlns:a16="http://schemas.microsoft.com/office/drawing/2014/main" id="{4EBF958F-FB00-47E8-AD51-F02DBA157349}"/>
            </a:ext>
          </a:extLst>
        </xdr:cNvPr>
        <xdr:cNvCxnSpPr/>
      </xdr:nvCxnSpPr>
      <xdr:spPr>
        <a:xfrm>
          <a:off x="13703300" y="1005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25400</xdr:rowOff>
    </xdr:from>
    <xdr:to>
      <xdr:col>67</xdr:col>
      <xdr:colOff>101600</xdr:colOff>
      <xdr:row>58</xdr:row>
      <xdr:rowOff>127000</xdr:rowOff>
    </xdr:to>
    <xdr:sp macro="" textlink="">
      <xdr:nvSpPr>
        <xdr:cNvPr id="554" name="楕円 553">
          <a:extLst>
            <a:ext uri="{FF2B5EF4-FFF2-40B4-BE49-F238E27FC236}">
              <a16:creationId xmlns:a16="http://schemas.microsoft.com/office/drawing/2014/main" id="{E17EF4A6-D576-4B2D-B41E-9EE328EF1DD6}"/>
            </a:ext>
          </a:extLst>
        </xdr:cNvPr>
        <xdr:cNvSpPr/>
      </xdr:nvSpPr>
      <xdr:spPr>
        <a:xfrm>
          <a:off x="1276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76200</xdr:rowOff>
    </xdr:from>
    <xdr:to>
      <xdr:col>71</xdr:col>
      <xdr:colOff>177800</xdr:colOff>
      <xdr:row>58</xdr:row>
      <xdr:rowOff>112395</xdr:rowOff>
    </xdr:to>
    <xdr:cxnSp macro="">
      <xdr:nvCxnSpPr>
        <xdr:cNvPr id="555" name="直線コネクタ 554">
          <a:extLst>
            <a:ext uri="{FF2B5EF4-FFF2-40B4-BE49-F238E27FC236}">
              <a16:creationId xmlns:a16="http://schemas.microsoft.com/office/drawing/2014/main" id="{A68F1D10-9FF4-44A2-8644-EB7DFA81878B}"/>
            </a:ext>
          </a:extLst>
        </xdr:cNvPr>
        <xdr:cNvCxnSpPr/>
      </xdr:nvCxnSpPr>
      <xdr:spPr>
        <a:xfrm>
          <a:off x="12814300" y="10020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79F852A7-5A37-4911-8964-8C43DF7FCE1E}"/>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9A7DB617-0779-4DE1-A406-3DBEB56DFCA8}"/>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FE353BD4-D052-48CE-8A2A-12B68F7DC211}"/>
            </a:ext>
          </a:extLst>
        </xdr:cNvPr>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9C31DEE4-6DC4-4CAD-A0A6-74FF86274FC5}"/>
            </a:ext>
          </a:extLst>
        </xdr:cNvPr>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59072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C918175B-391D-4685-B854-A3936B42E523}"/>
            </a:ext>
          </a:extLst>
        </xdr:cNvPr>
        <xdr:cNvSpPr txBox="1"/>
      </xdr:nvSpPr>
      <xdr:spPr>
        <a:xfrm>
          <a:off x="15266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22877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16FEE001-275A-40A3-A4C3-5F173B190D7B}"/>
            </a:ext>
          </a:extLst>
        </xdr:cNvPr>
        <xdr:cNvSpPr txBox="1"/>
      </xdr:nvSpPr>
      <xdr:spPr>
        <a:xfrm>
          <a:off x="14389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8272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A8CF2803-A7A6-4E9C-B2B3-D88D76B8E1E6}"/>
            </a:ext>
          </a:extLst>
        </xdr:cNvPr>
        <xdr:cNvSpPr txBox="1"/>
      </xdr:nvSpPr>
      <xdr:spPr>
        <a:xfrm>
          <a:off x="13500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23B993A9-59CF-4944-BCD8-C274439FC18C}"/>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3D48B39E-6A44-4073-BCB2-7A2EDACE7D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862DCA03-4C75-428B-A1FF-D3C9977245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3367E5CD-F673-4406-8711-AAA750012D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14A03C7C-2439-466D-B2CE-F8F5CB0989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52CFD47C-9851-4300-BA36-1A8785FC2B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44CED63D-E13F-4541-B3FC-CA900E3AD6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19659584-D06F-4502-A08A-6715BA8BEF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1316851-59B6-40E9-87A3-137E0C3070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E7F5AE37-686D-4CE1-BD31-A691DC788F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233BC66-5BB4-4176-8C99-4961FAB48F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B16CEFBF-E206-4D4F-A274-DF68A193F2F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7D100DE-6B1E-4457-B4B8-ED811A7BA6B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3C1D0B7F-46AE-4A04-AECA-5B4876067BD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A5F9CB44-4C10-4524-8BCF-7595FE8659D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906A36D0-3B54-415E-B7CD-AE3D9A4FEC2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E7743BC3-4234-4499-9229-943BECA282A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2BA619C2-B439-4FF9-99A4-CACB4EC93E3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D819957A-B383-4346-9236-050345C8A40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BA109571-8004-4550-8725-6A40BB1B2E4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FC65DAF3-1535-4187-83E5-A56B1409D2F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81511942-92BE-4125-8FB4-0ED2343829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A830570D-4B2F-4F27-87E8-3FF8501E53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046E3602-25DD-4B26-9ABA-2220A4B2AE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587" name="直線コネクタ 586">
          <a:extLst>
            <a:ext uri="{FF2B5EF4-FFF2-40B4-BE49-F238E27FC236}">
              <a16:creationId xmlns:a16="http://schemas.microsoft.com/office/drawing/2014/main" id="{F75CC456-DB00-44AA-A592-E5DEC4E42907}"/>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D8A65F08-3012-4C5F-ADB5-E0ED118D8717}"/>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89" name="直線コネクタ 588">
          <a:extLst>
            <a:ext uri="{FF2B5EF4-FFF2-40B4-BE49-F238E27FC236}">
              <a16:creationId xmlns:a16="http://schemas.microsoft.com/office/drawing/2014/main" id="{D823410E-22F0-4CB9-9257-CC3B0DF91976}"/>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CCC2D200-9884-447A-857F-91FCAF30C7B1}"/>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591" name="直線コネクタ 590">
          <a:extLst>
            <a:ext uri="{FF2B5EF4-FFF2-40B4-BE49-F238E27FC236}">
              <a16:creationId xmlns:a16="http://schemas.microsoft.com/office/drawing/2014/main" id="{CE2B7704-2AC2-4D67-B9C8-F8BA506695B8}"/>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8BA16AEC-C2F4-4E5D-86BB-9F0E7B901582}"/>
            </a:ext>
          </a:extLst>
        </xdr:cNvPr>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93" name="フローチャート: 判断 592">
          <a:extLst>
            <a:ext uri="{FF2B5EF4-FFF2-40B4-BE49-F238E27FC236}">
              <a16:creationId xmlns:a16="http://schemas.microsoft.com/office/drawing/2014/main" id="{1355E451-B85D-4652-AFDD-14E3949E93A9}"/>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4" name="フローチャート: 判断 593">
          <a:extLst>
            <a:ext uri="{FF2B5EF4-FFF2-40B4-BE49-F238E27FC236}">
              <a16:creationId xmlns:a16="http://schemas.microsoft.com/office/drawing/2014/main" id="{7F295530-A279-42DA-927B-93A3AF8433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5" name="フローチャート: 判断 594">
          <a:extLst>
            <a:ext uri="{FF2B5EF4-FFF2-40B4-BE49-F238E27FC236}">
              <a16:creationId xmlns:a16="http://schemas.microsoft.com/office/drawing/2014/main" id="{C8B2677E-3302-449C-9B0A-291B6D553A14}"/>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6" name="フローチャート: 判断 595">
          <a:extLst>
            <a:ext uri="{FF2B5EF4-FFF2-40B4-BE49-F238E27FC236}">
              <a16:creationId xmlns:a16="http://schemas.microsoft.com/office/drawing/2014/main" id="{76FE17B2-3E8B-4518-90C3-4467F75C1B5D}"/>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97" name="フローチャート: 判断 596">
          <a:extLst>
            <a:ext uri="{FF2B5EF4-FFF2-40B4-BE49-F238E27FC236}">
              <a16:creationId xmlns:a16="http://schemas.microsoft.com/office/drawing/2014/main" id="{FED552AD-74CE-4050-859B-549B79580218}"/>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A17BE67-8885-452D-90C4-AAE60CA5CA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D92E445-0403-4F0C-9A12-97E8AE6FC1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1A43EC6-A054-4BBD-ABDF-FE796088A2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62F97C1-C358-4500-BEB7-62CE4F7669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A6834C0-3CD7-4471-A3D8-A9C5052EE5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603" name="楕円 602">
          <a:extLst>
            <a:ext uri="{FF2B5EF4-FFF2-40B4-BE49-F238E27FC236}">
              <a16:creationId xmlns:a16="http://schemas.microsoft.com/office/drawing/2014/main" id="{696E0FEF-0222-422C-8E20-A252BDCBFF86}"/>
            </a:ext>
          </a:extLst>
        </xdr:cNvPr>
        <xdr:cNvSpPr/>
      </xdr:nvSpPr>
      <xdr:spPr>
        <a:xfrm>
          <a:off x="22110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2AF53AB9-2A2A-4CBC-A819-B614BCF5F99D}"/>
            </a:ext>
          </a:extLst>
        </xdr:cNvPr>
        <xdr:cNvSpPr txBox="1"/>
      </xdr:nvSpPr>
      <xdr:spPr>
        <a:xfrm>
          <a:off x="22199600"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605" name="楕円 604">
          <a:extLst>
            <a:ext uri="{FF2B5EF4-FFF2-40B4-BE49-F238E27FC236}">
              <a16:creationId xmlns:a16="http://schemas.microsoft.com/office/drawing/2014/main" id="{CD4AC41F-99D3-474D-8315-7B6C84514D02}"/>
            </a:ext>
          </a:extLst>
        </xdr:cNvPr>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49530</xdr:rowOff>
    </xdr:to>
    <xdr:cxnSp macro="">
      <xdr:nvCxnSpPr>
        <xdr:cNvPr id="606" name="直線コネクタ 605">
          <a:extLst>
            <a:ext uri="{FF2B5EF4-FFF2-40B4-BE49-F238E27FC236}">
              <a16:creationId xmlns:a16="http://schemas.microsoft.com/office/drawing/2014/main" id="{D86374E4-DC1C-4F0D-9620-D6B8C8B385E5}"/>
            </a:ext>
          </a:extLst>
        </xdr:cNvPr>
        <xdr:cNvCxnSpPr/>
      </xdr:nvCxnSpPr>
      <xdr:spPr>
        <a:xfrm>
          <a:off x="21323300" y="10507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楕円 606">
          <a:extLst>
            <a:ext uri="{FF2B5EF4-FFF2-40B4-BE49-F238E27FC236}">
              <a16:creationId xmlns:a16="http://schemas.microsoft.com/office/drawing/2014/main" id="{1BFF8C50-A18C-474C-B68D-5DFA1EB46110}"/>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57150</xdr:rowOff>
    </xdr:to>
    <xdr:cxnSp macro="">
      <xdr:nvCxnSpPr>
        <xdr:cNvPr id="608" name="直線コネクタ 607">
          <a:extLst>
            <a:ext uri="{FF2B5EF4-FFF2-40B4-BE49-F238E27FC236}">
              <a16:creationId xmlns:a16="http://schemas.microsoft.com/office/drawing/2014/main" id="{ADAC6377-9456-4557-AB81-810F2C1BE2BF}"/>
            </a:ext>
          </a:extLst>
        </xdr:cNvPr>
        <xdr:cNvCxnSpPr/>
      </xdr:nvCxnSpPr>
      <xdr:spPr>
        <a:xfrm flipV="1">
          <a:off x="20434300" y="1050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609" name="楕円 608">
          <a:extLst>
            <a:ext uri="{FF2B5EF4-FFF2-40B4-BE49-F238E27FC236}">
              <a16:creationId xmlns:a16="http://schemas.microsoft.com/office/drawing/2014/main" id="{7AF16BBA-A3D3-4B9A-B6BF-6F9443C774CE}"/>
            </a:ext>
          </a:extLst>
        </xdr:cNvPr>
        <xdr:cNvSpPr/>
      </xdr:nvSpPr>
      <xdr:spPr>
        <a:xfrm>
          <a:off x="19494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64770</xdr:rowOff>
    </xdr:to>
    <xdr:cxnSp macro="">
      <xdr:nvCxnSpPr>
        <xdr:cNvPr id="610" name="直線コネクタ 609">
          <a:extLst>
            <a:ext uri="{FF2B5EF4-FFF2-40B4-BE49-F238E27FC236}">
              <a16:creationId xmlns:a16="http://schemas.microsoft.com/office/drawing/2014/main" id="{D4FEA07D-7449-4F49-B699-EF1C9D1B5DDA}"/>
            </a:ext>
          </a:extLst>
        </xdr:cNvPr>
        <xdr:cNvCxnSpPr/>
      </xdr:nvCxnSpPr>
      <xdr:spPr>
        <a:xfrm flipV="1">
          <a:off x="19545300" y="1051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21590</xdr:rowOff>
    </xdr:from>
    <xdr:to>
      <xdr:col>98</xdr:col>
      <xdr:colOff>38100</xdr:colOff>
      <xdr:row>61</xdr:row>
      <xdr:rowOff>123190</xdr:rowOff>
    </xdr:to>
    <xdr:sp macro="" textlink="">
      <xdr:nvSpPr>
        <xdr:cNvPr id="611" name="楕円 610">
          <a:extLst>
            <a:ext uri="{FF2B5EF4-FFF2-40B4-BE49-F238E27FC236}">
              <a16:creationId xmlns:a16="http://schemas.microsoft.com/office/drawing/2014/main" id="{1BB53763-5FE8-4A61-9BA0-FEBC319E1EE3}"/>
            </a:ext>
          </a:extLst>
        </xdr:cNvPr>
        <xdr:cNvSpPr/>
      </xdr:nvSpPr>
      <xdr:spPr>
        <a:xfrm>
          <a:off x="18605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61</xdr:row>
      <xdr:rowOff>72390</xdr:rowOff>
    </xdr:to>
    <xdr:cxnSp macro="">
      <xdr:nvCxnSpPr>
        <xdr:cNvPr id="612" name="直線コネクタ 611">
          <a:extLst>
            <a:ext uri="{FF2B5EF4-FFF2-40B4-BE49-F238E27FC236}">
              <a16:creationId xmlns:a16="http://schemas.microsoft.com/office/drawing/2014/main" id="{D727B5EC-6749-4369-B97E-7E14A49DCF7C}"/>
            </a:ext>
          </a:extLst>
        </xdr:cNvPr>
        <xdr:cNvCxnSpPr/>
      </xdr:nvCxnSpPr>
      <xdr:spPr>
        <a:xfrm flipV="1">
          <a:off x="18656300" y="1052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613" name="n_1aveValue【保健センター・保健所】&#10;一人当たり面積">
          <a:extLst>
            <a:ext uri="{FF2B5EF4-FFF2-40B4-BE49-F238E27FC236}">
              <a16:creationId xmlns:a16="http://schemas.microsoft.com/office/drawing/2014/main" id="{F7D9BD69-4D73-43E0-9AAB-506C5A1A8009}"/>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14" name="n_2aveValue【保健センター・保健所】&#10;一人当たり面積">
          <a:extLst>
            <a:ext uri="{FF2B5EF4-FFF2-40B4-BE49-F238E27FC236}">
              <a16:creationId xmlns:a16="http://schemas.microsoft.com/office/drawing/2014/main" id="{475EC7F9-1E37-4C1B-BB11-23C5881938FE}"/>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15" name="n_3aveValue【保健センター・保健所】&#10;一人当たり面積">
          <a:extLst>
            <a:ext uri="{FF2B5EF4-FFF2-40B4-BE49-F238E27FC236}">
              <a16:creationId xmlns:a16="http://schemas.microsoft.com/office/drawing/2014/main" id="{EBE9BF07-29F1-436D-BB7D-F862471DD1E5}"/>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16" name="n_4aveValue【保健センター・保健所】&#10;一人当たり面積">
          <a:extLst>
            <a:ext uri="{FF2B5EF4-FFF2-40B4-BE49-F238E27FC236}">
              <a16:creationId xmlns:a16="http://schemas.microsoft.com/office/drawing/2014/main" id="{B9B2127F-B602-4DE6-A244-4342780FCEE5}"/>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116857</xdr:rowOff>
    </xdr:from>
    <xdr:ext cx="469744" cy="259045"/>
    <xdr:sp macro="" textlink="">
      <xdr:nvSpPr>
        <xdr:cNvPr id="617" name="n_1mainValue【保健センター・保健所】&#10;一人当たり面積">
          <a:extLst>
            <a:ext uri="{FF2B5EF4-FFF2-40B4-BE49-F238E27FC236}">
              <a16:creationId xmlns:a16="http://schemas.microsoft.com/office/drawing/2014/main" id="{B3DAD2A7-AD16-48A1-A663-4F490B05A41D}"/>
            </a:ext>
          </a:extLst>
        </xdr:cNvPr>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18" name="n_2mainValue【保健センター・保健所】&#10;一人当たり面積">
          <a:extLst>
            <a:ext uri="{FF2B5EF4-FFF2-40B4-BE49-F238E27FC236}">
              <a16:creationId xmlns:a16="http://schemas.microsoft.com/office/drawing/2014/main" id="{A0F957BC-0BA2-424A-A163-49ABAC57A029}"/>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132097</xdr:rowOff>
    </xdr:from>
    <xdr:ext cx="469744" cy="259045"/>
    <xdr:sp macro="" textlink="">
      <xdr:nvSpPr>
        <xdr:cNvPr id="619" name="n_3mainValue【保健センター・保健所】&#10;一人当たり面積">
          <a:extLst>
            <a:ext uri="{FF2B5EF4-FFF2-40B4-BE49-F238E27FC236}">
              <a16:creationId xmlns:a16="http://schemas.microsoft.com/office/drawing/2014/main" id="{0004FE21-C0A2-4C14-A898-9C7307657F35}"/>
            </a:ext>
          </a:extLst>
        </xdr:cNvPr>
        <xdr:cNvSpPr txBox="1"/>
      </xdr:nvSpPr>
      <xdr:spPr>
        <a:xfrm>
          <a:off x="19310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139717</xdr:rowOff>
    </xdr:from>
    <xdr:ext cx="469744" cy="259045"/>
    <xdr:sp macro="" textlink="">
      <xdr:nvSpPr>
        <xdr:cNvPr id="620" name="n_4mainValue【保健センター・保健所】&#10;一人当たり面積">
          <a:extLst>
            <a:ext uri="{FF2B5EF4-FFF2-40B4-BE49-F238E27FC236}">
              <a16:creationId xmlns:a16="http://schemas.microsoft.com/office/drawing/2014/main" id="{3312076B-EB99-4F25-BCF9-C1531DA8141B}"/>
            </a:ext>
          </a:extLst>
        </xdr:cNvPr>
        <xdr:cNvSpPr txBox="1"/>
      </xdr:nvSpPr>
      <xdr:spPr>
        <a:xfrm>
          <a:off x="18421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0809EFE-4F44-4B4A-9F58-7C66D140D3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6DF0A746-EBE9-4F1B-9CA6-D075A7D22B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CF4582B6-D9EF-4466-B651-EA8F376603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80ABC41E-0C57-4A30-9030-BF72D32EAE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FDDAC5A9-2948-4BB5-B1CC-ADAC50D1DF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8A84BFFC-5807-4AE1-93C9-7618FC53DC7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50E70F78-18C7-4B7F-964C-DA61B75DEF3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1D73A974-13FD-451D-BCE3-4AE8803CDEA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B4F37BDF-4963-4E1C-8336-9B4154D8CB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3B9A328D-D568-4005-8D93-65149FD0FE4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6724A8B5-24E0-4B6B-A41F-BC9FCBF0B96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64109BFA-C4EF-4072-967B-26FFF2DBFF4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919D31C5-94BC-49EB-B2E3-33AECA1DCE8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C37FC174-CCA4-4695-983F-77A611C5758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80E9CBA3-9D32-4B95-9C4B-54EDB83803E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D0F8FF9-A4F8-4FE2-AB61-FF214641E10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A747AD9E-7BBB-44C4-8DD4-64F58057AB7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E9AAF08C-E7D9-4BBD-B193-A417BB34B8E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ECE7A2A0-EF91-4689-AAA2-4495F39D989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59FCAFBA-8C0F-435D-83E3-BADFB5D2BE4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5721A39D-44FA-401D-A511-B5B7CA49957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BEEABEC1-0C33-4D9D-9ED1-8189E774CC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DFD90D06-A87D-44FC-83A0-5F5F694CB76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1C60FCB6-7D7F-4D4A-86A7-E863DF347A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645" name="直線コネクタ 644">
          <a:extLst>
            <a:ext uri="{FF2B5EF4-FFF2-40B4-BE49-F238E27FC236}">
              <a16:creationId xmlns:a16="http://schemas.microsoft.com/office/drawing/2014/main" id="{AD0C0482-BDDF-438F-89C5-B12DE4C2A333}"/>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60C37E66-B413-4E95-9B77-4F4F589B9466}"/>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47" name="直線コネクタ 646">
          <a:extLst>
            <a:ext uri="{FF2B5EF4-FFF2-40B4-BE49-F238E27FC236}">
              <a16:creationId xmlns:a16="http://schemas.microsoft.com/office/drawing/2014/main" id="{A0D384F8-159F-41C2-97C7-EBB12D163141}"/>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8A71B4E3-37E3-4B79-8732-2B1A9D9DD05B}"/>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9" name="直線コネクタ 648">
          <a:extLst>
            <a:ext uri="{FF2B5EF4-FFF2-40B4-BE49-F238E27FC236}">
              <a16:creationId xmlns:a16="http://schemas.microsoft.com/office/drawing/2014/main" id="{8DF00812-B1F0-4B23-A47C-4ED56473261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F3CF3B4F-9F74-44CB-B64B-66EE0BEB22BA}"/>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51" name="フローチャート: 判断 650">
          <a:extLst>
            <a:ext uri="{FF2B5EF4-FFF2-40B4-BE49-F238E27FC236}">
              <a16:creationId xmlns:a16="http://schemas.microsoft.com/office/drawing/2014/main" id="{240314BE-0911-42C4-94F7-8BD5EB9C8295}"/>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52" name="フローチャート: 判断 651">
          <a:extLst>
            <a:ext uri="{FF2B5EF4-FFF2-40B4-BE49-F238E27FC236}">
              <a16:creationId xmlns:a16="http://schemas.microsoft.com/office/drawing/2014/main" id="{B293B2D8-BBE8-4FF0-BC1D-1D58055E1583}"/>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53" name="フローチャート: 判断 652">
          <a:extLst>
            <a:ext uri="{FF2B5EF4-FFF2-40B4-BE49-F238E27FC236}">
              <a16:creationId xmlns:a16="http://schemas.microsoft.com/office/drawing/2014/main" id="{664D76F5-39F8-4C1B-967F-B2C536D2B1DE}"/>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54" name="フローチャート: 判断 653">
          <a:extLst>
            <a:ext uri="{FF2B5EF4-FFF2-40B4-BE49-F238E27FC236}">
              <a16:creationId xmlns:a16="http://schemas.microsoft.com/office/drawing/2014/main" id="{589C343C-DC57-4111-BB23-BC3DD27209B7}"/>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55" name="フローチャート: 判断 654">
          <a:extLst>
            <a:ext uri="{FF2B5EF4-FFF2-40B4-BE49-F238E27FC236}">
              <a16:creationId xmlns:a16="http://schemas.microsoft.com/office/drawing/2014/main" id="{8BE733EF-A58E-448E-86F3-559FDF58CBAA}"/>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60E7097-222B-4FF6-9CD2-477206D450B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9C1F628-964D-4BA7-B99E-BF98B79C42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0952614-C4C6-4F2D-BB04-F4B2BAF4D2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613A782-F874-48D7-BE4E-1EB1234E908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8F0105C-5D5B-4419-920F-3AE950A514F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661" name="楕円 660">
          <a:extLst>
            <a:ext uri="{FF2B5EF4-FFF2-40B4-BE49-F238E27FC236}">
              <a16:creationId xmlns:a16="http://schemas.microsoft.com/office/drawing/2014/main" id="{AEB6313B-8F0F-45B4-BFC9-2B30A1D62D10}"/>
            </a:ext>
          </a:extLst>
        </xdr:cNvPr>
        <xdr:cNvSpPr/>
      </xdr:nvSpPr>
      <xdr:spPr>
        <a:xfrm>
          <a:off x="16268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29227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BCDD1A27-C068-4A9E-9C4B-18147B16A8B1}"/>
            </a:ext>
          </a:extLst>
        </xdr:cNvPr>
        <xdr:cNvSpPr txBox="1"/>
      </xdr:nvSpPr>
      <xdr:spPr>
        <a:xfrm>
          <a:off x="16357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663" name="楕円 662">
          <a:extLst>
            <a:ext uri="{FF2B5EF4-FFF2-40B4-BE49-F238E27FC236}">
              <a16:creationId xmlns:a16="http://schemas.microsoft.com/office/drawing/2014/main" id="{9412051A-DE8C-4627-9E24-860186414775}"/>
            </a:ext>
          </a:extLst>
        </xdr:cNvPr>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57150</xdr:rowOff>
    </xdr:from>
    <xdr:to>
      <xdr:col>85</xdr:col>
      <xdr:colOff>127000</xdr:colOff>
      <xdr:row>80</xdr:row>
      <xdr:rowOff>72389</xdr:rowOff>
    </xdr:to>
    <xdr:cxnSp macro="">
      <xdr:nvCxnSpPr>
        <xdr:cNvPr id="664" name="直線コネクタ 663">
          <a:extLst>
            <a:ext uri="{FF2B5EF4-FFF2-40B4-BE49-F238E27FC236}">
              <a16:creationId xmlns:a16="http://schemas.microsoft.com/office/drawing/2014/main" id="{9141CFB5-6302-4C95-9D23-E19E19C8CFBD}"/>
            </a:ext>
          </a:extLst>
        </xdr:cNvPr>
        <xdr:cNvCxnSpPr/>
      </xdr:nvCxnSpPr>
      <xdr:spPr>
        <a:xfrm flipV="1">
          <a:off x="15481300" y="137731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17780</xdr:rowOff>
    </xdr:from>
    <xdr:to>
      <xdr:col>76</xdr:col>
      <xdr:colOff>165100</xdr:colOff>
      <xdr:row>80</xdr:row>
      <xdr:rowOff>119380</xdr:rowOff>
    </xdr:to>
    <xdr:sp macro="" textlink="">
      <xdr:nvSpPr>
        <xdr:cNvPr id="665" name="楕円 664">
          <a:extLst>
            <a:ext uri="{FF2B5EF4-FFF2-40B4-BE49-F238E27FC236}">
              <a16:creationId xmlns:a16="http://schemas.microsoft.com/office/drawing/2014/main" id="{0BB3C844-79DD-4542-BBB5-1F3E2DDADCBA}"/>
            </a:ext>
          </a:extLst>
        </xdr:cNvPr>
        <xdr:cNvSpPr/>
      </xdr:nvSpPr>
      <xdr:spPr>
        <a:xfrm>
          <a:off x="14541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68580</xdr:rowOff>
    </xdr:from>
    <xdr:to>
      <xdr:col>81</xdr:col>
      <xdr:colOff>50800</xdr:colOff>
      <xdr:row>80</xdr:row>
      <xdr:rowOff>72389</xdr:rowOff>
    </xdr:to>
    <xdr:cxnSp macro="">
      <xdr:nvCxnSpPr>
        <xdr:cNvPr id="666" name="直線コネクタ 665">
          <a:extLst>
            <a:ext uri="{FF2B5EF4-FFF2-40B4-BE49-F238E27FC236}">
              <a16:creationId xmlns:a16="http://schemas.microsoft.com/office/drawing/2014/main" id="{B5D77399-F152-4CE9-A321-5B124CB4FA84}"/>
            </a:ext>
          </a:extLst>
        </xdr:cNvPr>
        <xdr:cNvCxnSpPr/>
      </xdr:nvCxnSpPr>
      <xdr:spPr>
        <a:xfrm>
          <a:off x="14592300" y="13784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114936</xdr:rowOff>
    </xdr:from>
    <xdr:to>
      <xdr:col>72</xdr:col>
      <xdr:colOff>38100</xdr:colOff>
      <xdr:row>80</xdr:row>
      <xdr:rowOff>45086</xdr:rowOff>
    </xdr:to>
    <xdr:sp macro="" textlink="">
      <xdr:nvSpPr>
        <xdr:cNvPr id="667" name="楕円 666">
          <a:extLst>
            <a:ext uri="{FF2B5EF4-FFF2-40B4-BE49-F238E27FC236}">
              <a16:creationId xmlns:a16="http://schemas.microsoft.com/office/drawing/2014/main" id="{ACA08356-06C3-4434-9B73-D1305AFF2DEB}"/>
            </a:ext>
          </a:extLst>
        </xdr:cNvPr>
        <xdr:cNvSpPr/>
      </xdr:nvSpPr>
      <xdr:spPr>
        <a:xfrm>
          <a:off x="13652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165736</xdr:rowOff>
    </xdr:from>
    <xdr:to>
      <xdr:col>76</xdr:col>
      <xdr:colOff>114300</xdr:colOff>
      <xdr:row>80</xdr:row>
      <xdr:rowOff>68580</xdr:rowOff>
    </xdr:to>
    <xdr:cxnSp macro="">
      <xdr:nvCxnSpPr>
        <xdr:cNvPr id="668" name="直線コネクタ 667">
          <a:extLst>
            <a:ext uri="{FF2B5EF4-FFF2-40B4-BE49-F238E27FC236}">
              <a16:creationId xmlns:a16="http://schemas.microsoft.com/office/drawing/2014/main" id="{D2A78113-B7CE-428B-858F-F280B6F5E8F9}"/>
            </a:ext>
          </a:extLst>
        </xdr:cNvPr>
        <xdr:cNvCxnSpPr/>
      </xdr:nvCxnSpPr>
      <xdr:spPr>
        <a:xfrm>
          <a:off x="13703300" y="137102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111125</xdr:rowOff>
    </xdr:from>
    <xdr:to>
      <xdr:col>67</xdr:col>
      <xdr:colOff>101600</xdr:colOff>
      <xdr:row>80</xdr:row>
      <xdr:rowOff>41275</xdr:rowOff>
    </xdr:to>
    <xdr:sp macro="" textlink="">
      <xdr:nvSpPr>
        <xdr:cNvPr id="669" name="楕円 668">
          <a:extLst>
            <a:ext uri="{FF2B5EF4-FFF2-40B4-BE49-F238E27FC236}">
              <a16:creationId xmlns:a16="http://schemas.microsoft.com/office/drawing/2014/main" id="{99F57936-72C9-4C9D-AA8E-31E79C646DD0}"/>
            </a:ext>
          </a:extLst>
        </xdr:cNvPr>
        <xdr:cNvSpPr/>
      </xdr:nvSpPr>
      <xdr:spPr>
        <a:xfrm>
          <a:off x="12763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161925</xdr:rowOff>
    </xdr:from>
    <xdr:to>
      <xdr:col>71</xdr:col>
      <xdr:colOff>177800</xdr:colOff>
      <xdr:row>79</xdr:row>
      <xdr:rowOff>165736</xdr:rowOff>
    </xdr:to>
    <xdr:cxnSp macro="">
      <xdr:nvCxnSpPr>
        <xdr:cNvPr id="670" name="直線コネクタ 669">
          <a:extLst>
            <a:ext uri="{FF2B5EF4-FFF2-40B4-BE49-F238E27FC236}">
              <a16:creationId xmlns:a16="http://schemas.microsoft.com/office/drawing/2014/main" id="{A62A51D8-B714-4A40-B8B5-5790347D9204}"/>
            </a:ext>
          </a:extLst>
        </xdr:cNvPr>
        <xdr:cNvCxnSpPr/>
      </xdr:nvCxnSpPr>
      <xdr:spPr>
        <a:xfrm>
          <a:off x="12814300" y="137064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71" name="n_1aveValue【消防施設】&#10;有形固定資産減価償却率">
          <a:extLst>
            <a:ext uri="{FF2B5EF4-FFF2-40B4-BE49-F238E27FC236}">
              <a16:creationId xmlns:a16="http://schemas.microsoft.com/office/drawing/2014/main" id="{E88AAA20-84DD-4E0F-B5AF-9A583A3B531B}"/>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672" name="n_2aveValue【消防施設】&#10;有形固定資産減価償却率">
          <a:extLst>
            <a:ext uri="{FF2B5EF4-FFF2-40B4-BE49-F238E27FC236}">
              <a16:creationId xmlns:a16="http://schemas.microsoft.com/office/drawing/2014/main" id="{5C4E2C5C-2FBB-4A7F-8B4B-27291F38628C}"/>
            </a:ext>
          </a:extLst>
        </xdr:cNvPr>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673" name="n_3aveValue【消防施設】&#10;有形固定資産減価償却率">
          <a:extLst>
            <a:ext uri="{FF2B5EF4-FFF2-40B4-BE49-F238E27FC236}">
              <a16:creationId xmlns:a16="http://schemas.microsoft.com/office/drawing/2014/main" id="{5AAEBEF7-8AB3-4D49-8A45-AA58D569C021}"/>
            </a:ext>
          </a:extLst>
        </xdr:cNvPr>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674" name="n_4aveValue【消防施設】&#10;有形固定資産減価償却率">
          <a:extLst>
            <a:ext uri="{FF2B5EF4-FFF2-40B4-BE49-F238E27FC236}">
              <a16:creationId xmlns:a16="http://schemas.microsoft.com/office/drawing/2014/main" id="{E8FAE467-7407-49F1-A5FD-C2A5D3765DD7}"/>
            </a:ext>
          </a:extLst>
        </xdr:cNvPr>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675" name="n_1mainValue【消防施設】&#10;有形固定資産減価償却率">
          <a:extLst>
            <a:ext uri="{FF2B5EF4-FFF2-40B4-BE49-F238E27FC236}">
              <a16:creationId xmlns:a16="http://schemas.microsoft.com/office/drawing/2014/main" id="{CB0228F6-559E-42B2-B470-D21E31228BCE}"/>
            </a:ext>
          </a:extLst>
        </xdr:cNvPr>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135907</xdr:rowOff>
    </xdr:from>
    <xdr:ext cx="405111" cy="259045"/>
    <xdr:sp macro="" textlink="">
      <xdr:nvSpPr>
        <xdr:cNvPr id="676" name="n_2mainValue【消防施設】&#10;有形固定資産減価償却率">
          <a:extLst>
            <a:ext uri="{FF2B5EF4-FFF2-40B4-BE49-F238E27FC236}">
              <a16:creationId xmlns:a16="http://schemas.microsoft.com/office/drawing/2014/main" id="{7AA38C1B-EF89-49D1-9B4F-E2932D226304}"/>
            </a:ext>
          </a:extLst>
        </xdr:cNvPr>
        <xdr:cNvSpPr txBox="1"/>
      </xdr:nvSpPr>
      <xdr:spPr>
        <a:xfrm>
          <a:off x="14389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61613</xdr:rowOff>
    </xdr:from>
    <xdr:ext cx="405111" cy="259045"/>
    <xdr:sp macro="" textlink="">
      <xdr:nvSpPr>
        <xdr:cNvPr id="677" name="n_3mainValue【消防施設】&#10;有形固定資産減価償却率">
          <a:extLst>
            <a:ext uri="{FF2B5EF4-FFF2-40B4-BE49-F238E27FC236}">
              <a16:creationId xmlns:a16="http://schemas.microsoft.com/office/drawing/2014/main" id="{644C2568-E36C-498C-B07E-5733AB04A9F1}"/>
            </a:ext>
          </a:extLst>
        </xdr:cNvPr>
        <xdr:cNvSpPr txBox="1"/>
      </xdr:nvSpPr>
      <xdr:spPr>
        <a:xfrm>
          <a:off x="13500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57802</xdr:rowOff>
    </xdr:from>
    <xdr:ext cx="405111" cy="259045"/>
    <xdr:sp macro="" textlink="">
      <xdr:nvSpPr>
        <xdr:cNvPr id="678" name="n_4mainValue【消防施設】&#10;有形固定資産減価償却率">
          <a:extLst>
            <a:ext uri="{FF2B5EF4-FFF2-40B4-BE49-F238E27FC236}">
              <a16:creationId xmlns:a16="http://schemas.microsoft.com/office/drawing/2014/main" id="{BC598A88-CB23-451E-B74D-69E214CB3DFB}"/>
            </a:ext>
          </a:extLst>
        </xdr:cNvPr>
        <xdr:cNvSpPr txBox="1"/>
      </xdr:nvSpPr>
      <xdr:spPr>
        <a:xfrm>
          <a:off x="12611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E438022B-0280-4C38-A719-87C9CC12A2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34BA96D1-C24C-4039-92D1-097B1D22A7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E0FB5B41-8927-4500-AFCE-2CAAC507E6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63010B74-3D59-4B7A-850A-544474C8AB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6B760161-FC75-4ED6-AD6A-926731705C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BEAAC242-0D38-4FAD-9110-5D5ADDE96F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A1C20E9B-A231-45FA-AC98-4335D4A1D4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AD0B2928-9A5A-473E-87A9-A31EC4744B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8501E95-FBDD-44B0-9129-AD54A8ED621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66CFC2E6-DE9E-48A8-B3B3-692A062D85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E2AC19CC-4B2B-4FD8-8EFE-C19F7DAF1A3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B92515CE-4CDC-4CAC-B616-CBF8BEC6E9B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40EF0345-D826-4E61-A0F5-DB3BE586BCA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328CC38C-762E-4714-BDC8-B651C977D58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6A9A5439-71E1-4047-867A-C3A5ECFE5F1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26D00CDB-5B6D-450F-A9A3-97A404EE058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230BD7D5-45D4-497F-8841-FE3241CB8AB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105DF41F-DA68-4B31-8A8F-0AFD72D8F69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CA8CBC79-1D23-4EFA-B142-57ED2EE3090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BEF40733-758C-4935-8A67-CAE41E70504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A6466C56-5DBE-4B7D-A8B2-231302BE860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64F19FA4-4AA5-4ECC-8D92-47EA47E73F1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5D41B76A-EEA2-4D8D-8B73-94DB48E9A6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EED54A96-4289-453E-9E1A-925FEE697A4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C43AAFB0-8B39-4E03-908D-9BB8BC46DA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704" name="直線コネクタ 703">
          <a:extLst>
            <a:ext uri="{FF2B5EF4-FFF2-40B4-BE49-F238E27FC236}">
              <a16:creationId xmlns:a16="http://schemas.microsoft.com/office/drawing/2014/main" id="{11C0765E-97ED-488A-AB8C-4E2EBD79ED08}"/>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05" name="【消防施設】&#10;一人当たり面積最小値テキスト">
          <a:extLst>
            <a:ext uri="{FF2B5EF4-FFF2-40B4-BE49-F238E27FC236}">
              <a16:creationId xmlns:a16="http://schemas.microsoft.com/office/drawing/2014/main" id="{F561779B-37AE-4B77-A2D7-863A29D5A171}"/>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06" name="直線コネクタ 705">
          <a:extLst>
            <a:ext uri="{FF2B5EF4-FFF2-40B4-BE49-F238E27FC236}">
              <a16:creationId xmlns:a16="http://schemas.microsoft.com/office/drawing/2014/main" id="{30437D82-9689-4F74-B43A-5376F193AD06}"/>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707" name="【消防施設】&#10;一人当たり面積最大値テキスト">
          <a:extLst>
            <a:ext uri="{FF2B5EF4-FFF2-40B4-BE49-F238E27FC236}">
              <a16:creationId xmlns:a16="http://schemas.microsoft.com/office/drawing/2014/main" id="{ACEB97C5-2CD3-4249-A19B-D46BC19D5FCA}"/>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708" name="直線コネクタ 707">
          <a:extLst>
            <a:ext uri="{FF2B5EF4-FFF2-40B4-BE49-F238E27FC236}">
              <a16:creationId xmlns:a16="http://schemas.microsoft.com/office/drawing/2014/main" id="{5452AB17-2307-48C2-8D08-6244A632F594}"/>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709" name="【消防施設】&#10;一人当たり面積平均値テキスト">
          <a:extLst>
            <a:ext uri="{FF2B5EF4-FFF2-40B4-BE49-F238E27FC236}">
              <a16:creationId xmlns:a16="http://schemas.microsoft.com/office/drawing/2014/main" id="{F7073980-284F-4ED9-AD3C-F198977F0DB6}"/>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10" name="フローチャート: 判断 709">
          <a:extLst>
            <a:ext uri="{FF2B5EF4-FFF2-40B4-BE49-F238E27FC236}">
              <a16:creationId xmlns:a16="http://schemas.microsoft.com/office/drawing/2014/main" id="{F88A301E-567B-491E-949F-50C86715768B}"/>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711" name="フローチャート: 判断 710">
          <a:extLst>
            <a:ext uri="{FF2B5EF4-FFF2-40B4-BE49-F238E27FC236}">
              <a16:creationId xmlns:a16="http://schemas.microsoft.com/office/drawing/2014/main" id="{22946166-1A97-45C6-8EC2-BFB6FF8C788F}"/>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12" name="フローチャート: 判断 711">
          <a:extLst>
            <a:ext uri="{FF2B5EF4-FFF2-40B4-BE49-F238E27FC236}">
              <a16:creationId xmlns:a16="http://schemas.microsoft.com/office/drawing/2014/main" id="{1B2053CE-DF36-48E9-B595-2F62E26615C1}"/>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13" name="フローチャート: 判断 712">
          <a:extLst>
            <a:ext uri="{FF2B5EF4-FFF2-40B4-BE49-F238E27FC236}">
              <a16:creationId xmlns:a16="http://schemas.microsoft.com/office/drawing/2014/main" id="{4D6013A2-9612-4B55-92CE-23F65D4EEB13}"/>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714" name="フローチャート: 判断 713">
          <a:extLst>
            <a:ext uri="{FF2B5EF4-FFF2-40B4-BE49-F238E27FC236}">
              <a16:creationId xmlns:a16="http://schemas.microsoft.com/office/drawing/2014/main" id="{CE79565C-7860-437A-BA41-61D1AC1E7FF7}"/>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66FE8DF-372F-4F2B-9327-0C8969AE71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3361C0D-D903-416B-A098-80DA3945FAD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8085602-670A-44D2-9A56-A40DBDFDC6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9FC0861-84A6-4BBB-8F78-A9355251987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12FAFE5-DC5D-43B7-9F87-5E626CC1D4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116295</xdr:rowOff>
    </xdr:from>
    <xdr:to>
      <xdr:col>116</xdr:col>
      <xdr:colOff>114300</xdr:colOff>
      <xdr:row>84</xdr:row>
      <xdr:rowOff>46445</xdr:rowOff>
    </xdr:to>
    <xdr:sp macro="" textlink="">
      <xdr:nvSpPr>
        <xdr:cNvPr id="720" name="楕円 719">
          <a:extLst>
            <a:ext uri="{FF2B5EF4-FFF2-40B4-BE49-F238E27FC236}">
              <a16:creationId xmlns:a16="http://schemas.microsoft.com/office/drawing/2014/main" id="{AA25AB55-230E-40F8-962C-8686825DC136}"/>
            </a:ext>
          </a:extLst>
        </xdr:cNvPr>
        <xdr:cNvSpPr/>
      </xdr:nvSpPr>
      <xdr:spPr>
        <a:xfrm>
          <a:off x="22110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94722</xdr:rowOff>
    </xdr:from>
    <xdr:ext cx="469744" cy="259045"/>
    <xdr:sp macro="" textlink="">
      <xdr:nvSpPr>
        <xdr:cNvPr id="721" name="【消防施設】&#10;一人当たり面積該当値テキスト">
          <a:extLst>
            <a:ext uri="{FF2B5EF4-FFF2-40B4-BE49-F238E27FC236}">
              <a16:creationId xmlns:a16="http://schemas.microsoft.com/office/drawing/2014/main" id="{BE1A93CD-CF90-4B60-8C80-B1DEAFB658B6}"/>
            </a:ext>
          </a:extLst>
        </xdr:cNvPr>
        <xdr:cNvSpPr txBox="1"/>
      </xdr:nvSpPr>
      <xdr:spPr>
        <a:xfrm>
          <a:off x="22199600"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122827</xdr:rowOff>
    </xdr:from>
    <xdr:to>
      <xdr:col>112</xdr:col>
      <xdr:colOff>38100</xdr:colOff>
      <xdr:row>84</xdr:row>
      <xdr:rowOff>52977</xdr:rowOff>
    </xdr:to>
    <xdr:sp macro="" textlink="">
      <xdr:nvSpPr>
        <xdr:cNvPr id="722" name="楕円 721">
          <a:extLst>
            <a:ext uri="{FF2B5EF4-FFF2-40B4-BE49-F238E27FC236}">
              <a16:creationId xmlns:a16="http://schemas.microsoft.com/office/drawing/2014/main" id="{B8708A8B-FFC2-46D5-AA99-2C8F5BA42D5A}"/>
            </a:ext>
          </a:extLst>
        </xdr:cNvPr>
        <xdr:cNvSpPr/>
      </xdr:nvSpPr>
      <xdr:spPr>
        <a:xfrm>
          <a:off x="21272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167095</xdr:rowOff>
    </xdr:from>
    <xdr:to>
      <xdr:col>116</xdr:col>
      <xdr:colOff>63500</xdr:colOff>
      <xdr:row>84</xdr:row>
      <xdr:rowOff>2177</xdr:rowOff>
    </xdr:to>
    <xdr:cxnSp macro="">
      <xdr:nvCxnSpPr>
        <xdr:cNvPr id="723" name="直線コネクタ 722">
          <a:extLst>
            <a:ext uri="{FF2B5EF4-FFF2-40B4-BE49-F238E27FC236}">
              <a16:creationId xmlns:a16="http://schemas.microsoft.com/office/drawing/2014/main" id="{F8C23EE4-A339-4E8B-B74F-D99D216F5BA5}"/>
            </a:ext>
          </a:extLst>
        </xdr:cNvPr>
        <xdr:cNvCxnSpPr/>
      </xdr:nvCxnSpPr>
      <xdr:spPr>
        <a:xfrm flipV="1">
          <a:off x="21323300" y="143974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129358</xdr:rowOff>
    </xdr:from>
    <xdr:to>
      <xdr:col>107</xdr:col>
      <xdr:colOff>101600</xdr:colOff>
      <xdr:row>84</xdr:row>
      <xdr:rowOff>59508</xdr:rowOff>
    </xdr:to>
    <xdr:sp macro="" textlink="">
      <xdr:nvSpPr>
        <xdr:cNvPr id="724" name="楕円 723">
          <a:extLst>
            <a:ext uri="{FF2B5EF4-FFF2-40B4-BE49-F238E27FC236}">
              <a16:creationId xmlns:a16="http://schemas.microsoft.com/office/drawing/2014/main" id="{D5D5B511-76FD-4EBD-8FA6-76F17D89A2C4}"/>
            </a:ext>
          </a:extLst>
        </xdr:cNvPr>
        <xdr:cNvSpPr/>
      </xdr:nvSpPr>
      <xdr:spPr>
        <a:xfrm>
          <a:off x="20383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xdr:rowOff>
    </xdr:from>
    <xdr:to>
      <xdr:col>111</xdr:col>
      <xdr:colOff>177800</xdr:colOff>
      <xdr:row>84</xdr:row>
      <xdr:rowOff>8708</xdr:rowOff>
    </xdr:to>
    <xdr:cxnSp macro="">
      <xdr:nvCxnSpPr>
        <xdr:cNvPr id="725" name="直線コネクタ 724">
          <a:extLst>
            <a:ext uri="{FF2B5EF4-FFF2-40B4-BE49-F238E27FC236}">
              <a16:creationId xmlns:a16="http://schemas.microsoft.com/office/drawing/2014/main" id="{7533F216-E26D-4A37-A454-4D1616BE9BAA}"/>
            </a:ext>
          </a:extLst>
        </xdr:cNvPr>
        <xdr:cNvCxnSpPr/>
      </xdr:nvCxnSpPr>
      <xdr:spPr>
        <a:xfrm flipV="1">
          <a:off x="20434300" y="144039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6" name="楕円 725">
          <a:extLst>
            <a:ext uri="{FF2B5EF4-FFF2-40B4-BE49-F238E27FC236}">
              <a16:creationId xmlns:a16="http://schemas.microsoft.com/office/drawing/2014/main" id="{EDBB8974-FBBC-42C8-8AD1-A437F26BC584}"/>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8708</xdr:rowOff>
    </xdr:from>
    <xdr:to>
      <xdr:col>107</xdr:col>
      <xdr:colOff>50800</xdr:colOff>
      <xdr:row>84</xdr:row>
      <xdr:rowOff>15239</xdr:rowOff>
    </xdr:to>
    <xdr:cxnSp macro="">
      <xdr:nvCxnSpPr>
        <xdr:cNvPr id="727" name="直線コネクタ 726">
          <a:extLst>
            <a:ext uri="{FF2B5EF4-FFF2-40B4-BE49-F238E27FC236}">
              <a16:creationId xmlns:a16="http://schemas.microsoft.com/office/drawing/2014/main" id="{55879283-E680-44D7-9AC9-F73E6586ABF5}"/>
            </a:ext>
          </a:extLst>
        </xdr:cNvPr>
        <xdr:cNvCxnSpPr/>
      </xdr:nvCxnSpPr>
      <xdr:spPr>
        <a:xfrm flipV="1">
          <a:off x="19545300" y="144105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28" name="楕円 727">
          <a:extLst>
            <a:ext uri="{FF2B5EF4-FFF2-40B4-BE49-F238E27FC236}">
              <a16:creationId xmlns:a16="http://schemas.microsoft.com/office/drawing/2014/main" id="{7117D692-1A46-4D84-9755-A5AADC33BECF}"/>
            </a:ext>
          </a:extLst>
        </xdr:cNvPr>
        <xdr:cNvSpPr/>
      </xdr:nvSpPr>
      <xdr:spPr>
        <a:xfrm>
          <a:off x="18605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21771</xdr:rowOff>
    </xdr:to>
    <xdr:cxnSp macro="">
      <xdr:nvCxnSpPr>
        <xdr:cNvPr id="729" name="直線コネクタ 728">
          <a:extLst>
            <a:ext uri="{FF2B5EF4-FFF2-40B4-BE49-F238E27FC236}">
              <a16:creationId xmlns:a16="http://schemas.microsoft.com/office/drawing/2014/main" id="{76248EB3-6DE7-4EE8-9E9D-A8562D824804}"/>
            </a:ext>
          </a:extLst>
        </xdr:cNvPr>
        <xdr:cNvCxnSpPr/>
      </xdr:nvCxnSpPr>
      <xdr:spPr>
        <a:xfrm flipV="1">
          <a:off x="18656300" y="1441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730" name="n_1aveValue【消防施設】&#10;一人当たり面積">
          <a:extLst>
            <a:ext uri="{FF2B5EF4-FFF2-40B4-BE49-F238E27FC236}">
              <a16:creationId xmlns:a16="http://schemas.microsoft.com/office/drawing/2014/main" id="{AF4BE660-5C0D-4772-A339-A0393BE23E52}"/>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31" name="n_2aveValue【消防施設】&#10;一人当たり面積">
          <a:extLst>
            <a:ext uri="{FF2B5EF4-FFF2-40B4-BE49-F238E27FC236}">
              <a16:creationId xmlns:a16="http://schemas.microsoft.com/office/drawing/2014/main" id="{D307AECE-7712-48AB-943D-34F12BD06C21}"/>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32" name="n_3aveValue【消防施設】&#10;一人当たり面積">
          <a:extLst>
            <a:ext uri="{FF2B5EF4-FFF2-40B4-BE49-F238E27FC236}">
              <a16:creationId xmlns:a16="http://schemas.microsoft.com/office/drawing/2014/main" id="{0CE7695A-E2EA-4A82-804E-5F82D0103B64}"/>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733" name="n_4aveValue【消防施設】&#10;一人当たり面積">
          <a:extLst>
            <a:ext uri="{FF2B5EF4-FFF2-40B4-BE49-F238E27FC236}">
              <a16:creationId xmlns:a16="http://schemas.microsoft.com/office/drawing/2014/main" id="{86CB035E-E27F-45E1-8B19-BC663F002BE6}"/>
            </a:ext>
          </a:extLst>
        </xdr:cNvPr>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44104</xdr:rowOff>
    </xdr:from>
    <xdr:ext cx="469744" cy="259045"/>
    <xdr:sp macro="" textlink="">
      <xdr:nvSpPr>
        <xdr:cNvPr id="734" name="n_1mainValue【消防施設】&#10;一人当たり面積">
          <a:extLst>
            <a:ext uri="{FF2B5EF4-FFF2-40B4-BE49-F238E27FC236}">
              <a16:creationId xmlns:a16="http://schemas.microsoft.com/office/drawing/2014/main" id="{239C84CA-6189-4360-927D-EA044BE1E6C2}"/>
            </a:ext>
          </a:extLst>
        </xdr:cNvPr>
        <xdr:cNvSpPr txBox="1"/>
      </xdr:nvSpPr>
      <xdr:spPr>
        <a:xfrm>
          <a:off x="21075727" y="1444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50635</xdr:rowOff>
    </xdr:from>
    <xdr:ext cx="469744" cy="259045"/>
    <xdr:sp macro="" textlink="">
      <xdr:nvSpPr>
        <xdr:cNvPr id="735" name="n_2mainValue【消防施設】&#10;一人当たり面積">
          <a:extLst>
            <a:ext uri="{FF2B5EF4-FFF2-40B4-BE49-F238E27FC236}">
              <a16:creationId xmlns:a16="http://schemas.microsoft.com/office/drawing/2014/main" id="{02CFED7B-263C-4291-A615-C5EF42D4743B}"/>
            </a:ext>
          </a:extLst>
        </xdr:cNvPr>
        <xdr:cNvSpPr txBox="1"/>
      </xdr:nvSpPr>
      <xdr:spPr>
        <a:xfrm>
          <a:off x="20199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6" name="n_3mainValue【消防施設】&#10;一人当たり面積">
          <a:extLst>
            <a:ext uri="{FF2B5EF4-FFF2-40B4-BE49-F238E27FC236}">
              <a16:creationId xmlns:a16="http://schemas.microsoft.com/office/drawing/2014/main" id="{2B78C2DB-C0BE-4E44-9058-FE01B78989B9}"/>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737" name="n_4mainValue【消防施設】&#10;一人当たり面積">
          <a:extLst>
            <a:ext uri="{FF2B5EF4-FFF2-40B4-BE49-F238E27FC236}">
              <a16:creationId xmlns:a16="http://schemas.microsoft.com/office/drawing/2014/main" id="{164BB790-37C2-47C0-A8D4-10602703FA1B}"/>
            </a:ext>
          </a:extLst>
        </xdr:cNvPr>
        <xdr:cNvSpPr txBox="1"/>
      </xdr:nvSpPr>
      <xdr:spPr>
        <a:xfrm>
          <a:off x="18421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D8E4F768-EC0D-4E4A-B2D5-01BE83A0A0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D5AE78D6-35C9-45DD-89BC-520E2F6815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4676EF8F-1F97-4878-9620-34299C7E79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23F30E2C-F8B9-4349-9E02-723E57E165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7529EFF3-26AC-4893-A74E-91A8401397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B3FD1AC4-A450-4DEE-AB09-07C91573C8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D21C6527-D3C9-40CE-ABBC-80BD6CD1B3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DA2DBFA2-E3F4-4EAA-B437-5F8427F9B65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8EF19E61-3FB5-48C5-A9C4-C019B14846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9D7107BB-3E70-4055-B43A-B4CF719A1C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9C57790A-A451-48C6-B3C8-65C93D04789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28817902-CE47-4913-8058-4ACE61EC4AD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18892F8F-8F3A-4045-BF33-52941A616C8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7F2E35F6-B4D9-47D4-9418-BD979423E4C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69D9FA6D-D453-4D03-A3F0-2CD1ADA13EF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9E95C578-C6C9-49BC-9B03-EF200F3847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93174828-30F4-4AD6-9082-1E43DB1A633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9518D2E7-328A-41AF-94DE-8589A7498C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DCB36556-3D22-4F1D-BF58-2706366BE30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33BD71B2-38E0-449A-819C-21F3626987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9399E6AC-E60D-45B4-9EE5-2340B65CC1C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C6DBC873-8E46-4CA9-AE5B-5B2534B4577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E2C3293F-71F6-4384-99B3-4E4422BC3D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F293433-98E7-42D7-8C6F-91BFFCEB21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654EE28D-9699-48A2-81E5-39438C80B8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763" name="直線コネクタ 762">
          <a:extLst>
            <a:ext uri="{FF2B5EF4-FFF2-40B4-BE49-F238E27FC236}">
              <a16:creationId xmlns:a16="http://schemas.microsoft.com/office/drawing/2014/main" id="{8D4DF154-F8FD-4E59-8748-4DFD4723079D}"/>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64" name="【庁舎】&#10;有形固定資産減価償却率最小値テキスト">
          <a:extLst>
            <a:ext uri="{FF2B5EF4-FFF2-40B4-BE49-F238E27FC236}">
              <a16:creationId xmlns:a16="http://schemas.microsoft.com/office/drawing/2014/main" id="{78626E85-1B69-4784-B792-A67296DDB16B}"/>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65" name="直線コネクタ 764">
          <a:extLst>
            <a:ext uri="{FF2B5EF4-FFF2-40B4-BE49-F238E27FC236}">
              <a16:creationId xmlns:a16="http://schemas.microsoft.com/office/drawing/2014/main" id="{1CDB3220-B8E0-462C-AFB4-FF92339633FF}"/>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6" name="【庁舎】&#10;有形固定資産減価償却率最大値テキスト">
          <a:extLst>
            <a:ext uri="{FF2B5EF4-FFF2-40B4-BE49-F238E27FC236}">
              <a16:creationId xmlns:a16="http://schemas.microsoft.com/office/drawing/2014/main" id="{E9B4687D-32A5-4C0B-8A7B-1843EB51D8A9}"/>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7" name="直線コネクタ 766">
          <a:extLst>
            <a:ext uri="{FF2B5EF4-FFF2-40B4-BE49-F238E27FC236}">
              <a16:creationId xmlns:a16="http://schemas.microsoft.com/office/drawing/2014/main" id="{90D79347-3289-41F1-A862-DA2C8331CB2A}"/>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68" name="【庁舎】&#10;有形固定資産減価償却率平均値テキスト">
          <a:extLst>
            <a:ext uri="{FF2B5EF4-FFF2-40B4-BE49-F238E27FC236}">
              <a16:creationId xmlns:a16="http://schemas.microsoft.com/office/drawing/2014/main" id="{5EF62624-401E-40B5-87B0-9001E727C3BF}"/>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69" name="フローチャート: 判断 768">
          <a:extLst>
            <a:ext uri="{FF2B5EF4-FFF2-40B4-BE49-F238E27FC236}">
              <a16:creationId xmlns:a16="http://schemas.microsoft.com/office/drawing/2014/main" id="{6DDB0D52-8CCD-4726-8666-74F1DD67FD81}"/>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70" name="フローチャート: 判断 769">
          <a:extLst>
            <a:ext uri="{FF2B5EF4-FFF2-40B4-BE49-F238E27FC236}">
              <a16:creationId xmlns:a16="http://schemas.microsoft.com/office/drawing/2014/main" id="{76B1B55D-904F-4FE0-A068-FB1792943B0F}"/>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1" name="フローチャート: 判断 770">
          <a:extLst>
            <a:ext uri="{FF2B5EF4-FFF2-40B4-BE49-F238E27FC236}">
              <a16:creationId xmlns:a16="http://schemas.microsoft.com/office/drawing/2014/main" id="{F1A72F30-FB53-4F73-8CD2-77C89E4672AC}"/>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72" name="フローチャート: 判断 771">
          <a:extLst>
            <a:ext uri="{FF2B5EF4-FFF2-40B4-BE49-F238E27FC236}">
              <a16:creationId xmlns:a16="http://schemas.microsoft.com/office/drawing/2014/main" id="{ED2A6723-3397-45E3-A686-997027053764}"/>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73" name="フローチャート: 判断 772">
          <a:extLst>
            <a:ext uri="{FF2B5EF4-FFF2-40B4-BE49-F238E27FC236}">
              <a16:creationId xmlns:a16="http://schemas.microsoft.com/office/drawing/2014/main" id="{31FDABF4-1CFF-4F1D-8EE2-FFBF72AB8248}"/>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3BC3465-6127-4F76-B9CC-8A80E3AFAFA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454EBF8-F00D-486F-8E3B-10561CE6D1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E19E29A-2F5C-4487-951E-62651D2A50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0B1A96C-A41C-4E0F-BD54-BE59897E43D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B7E3E31-FDB4-4653-A41B-C7B739A75E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79" name="楕円 778">
          <a:extLst>
            <a:ext uri="{FF2B5EF4-FFF2-40B4-BE49-F238E27FC236}">
              <a16:creationId xmlns:a16="http://schemas.microsoft.com/office/drawing/2014/main" id="{369F3CD3-9BF3-448A-BEBE-C93BAB22BD37}"/>
            </a:ext>
          </a:extLst>
        </xdr:cNvPr>
        <xdr:cNvSpPr/>
      </xdr:nvSpPr>
      <xdr:spPr>
        <a:xfrm>
          <a:off x="16268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108329</xdr:rowOff>
    </xdr:from>
    <xdr:ext cx="405111" cy="259045"/>
    <xdr:sp macro="" textlink="">
      <xdr:nvSpPr>
        <xdr:cNvPr id="780" name="【庁舎】&#10;有形固定資産減価償却率該当値テキスト">
          <a:extLst>
            <a:ext uri="{FF2B5EF4-FFF2-40B4-BE49-F238E27FC236}">
              <a16:creationId xmlns:a16="http://schemas.microsoft.com/office/drawing/2014/main" id="{DEAE8C01-011B-4B10-8107-0FBC45EC6BE8}"/>
            </a:ext>
          </a:extLst>
        </xdr:cNvPr>
        <xdr:cNvSpPr txBox="1"/>
      </xdr:nvSpPr>
      <xdr:spPr>
        <a:xfrm>
          <a:off x="16357600"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781" name="楕円 780">
          <a:extLst>
            <a:ext uri="{FF2B5EF4-FFF2-40B4-BE49-F238E27FC236}">
              <a16:creationId xmlns:a16="http://schemas.microsoft.com/office/drawing/2014/main" id="{C70A2B71-9D97-4530-8402-8D42FCE9A7B6}"/>
            </a:ext>
          </a:extLst>
        </xdr:cNvPr>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72934</xdr:rowOff>
    </xdr:to>
    <xdr:cxnSp macro="">
      <xdr:nvCxnSpPr>
        <xdr:cNvPr id="782" name="直線コネクタ 781">
          <a:extLst>
            <a:ext uri="{FF2B5EF4-FFF2-40B4-BE49-F238E27FC236}">
              <a16:creationId xmlns:a16="http://schemas.microsoft.com/office/drawing/2014/main" id="{5979EB18-A41A-438C-BC0D-643883A067E3}"/>
            </a:ext>
          </a:extLst>
        </xdr:cNvPr>
        <xdr:cNvCxnSpPr/>
      </xdr:nvCxnSpPr>
      <xdr:spPr>
        <a:xfrm flipV="1">
          <a:off x="15481300" y="17840052"/>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783" name="楕円 782">
          <a:extLst>
            <a:ext uri="{FF2B5EF4-FFF2-40B4-BE49-F238E27FC236}">
              <a16:creationId xmlns:a16="http://schemas.microsoft.com/office/drawing/2014/main" id="{DCCBBDE5-63C6-474F-8AB9-4072B88A919C}"/>
            </a:ext>
          </a:extLst>
        </xdr:cNvPr>
        <xdr:cNvSpPr/>
      </xdr:nvSpPr>
      <xdr:spPr>
        <a:xfrm>
          <a:off x="14541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32113</xdr:rowOff>
    </xdr:from>
    <xdr:to>
      <xdr:col>81</xdr:col>
      <xdr:colOff>50800</xdr:colOff>
      <xdr:row>104</xdr:row>
      <xdr:rowOff>72934</xdr:rowOff>
    </xdr:to>
    <xdr:cxnSp macro="">
      <xdr:nvCxnSpPr>
        <xdr:cNvPr id="784" name="直線コネクタ 783">
          <a:extLst>
            <a:ext uri="{FF2B5EF4-FFF2-40B4-BE49-F238E27FC236}">
              <a16:creationId xmlns:a16="http://schemas.microsoft.com/office/drawing/2014/main" id="{B5226A4D-F55F-48BE-B178-3A79F96E8241}"/>
            </a:ext>
          </a:extLst>
        </xdr:cNvPr>
        <xdr:cNvCxnSpPr/>
      </xdr:nvCxnSpPr>
      <xdr:spPr>
        <a:xfrm>
          <a:off x="14592300" y="178629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785" name="楕円 784">
          <a:extLst>
            <a:ext uri="{FF2B5EF4-FFF2-40B4-BE49-F238E27FC236}">
              <a16:creationId xmlns:a16="http://schemas.microsoft.com/office/drawing/2014/main" id="{A8456274-2E18-467A-84B3-B71E03E987B4}"/>
            </a:ext>
          </a:extLst>
        </xdr:cNvPr>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32113</xdr:rowOff>
    </xdr:from>
    <xdr:to>
      <xdr:col>76</xdr:col>
      <xdr:colOff>114300</xdr:colOff>
      <xdr:row>105</xdr:row>
      <xdr:rowOff>152944</xdr:rowOff>
    </xdr:to>
    <xdr:cxnSp macro="">
      <xdr:nvCxnSpPr>
        <xdr:cNvPr id="786" name="直線コネクタ 785">
          <a:extLst>
            <a:ext uri="{FF2B5EF4-FFF2-40B4-BE49-F238E27FC236}">
              <a16:creationId xmlns:a16="http://schemas.microsoft.com/office/drawing/2014/main" id="{5CFCDEB3-F607-4408-8AAF-D0A63730E619}"/>
            </a:ext>
          </a:extLst>
        </xdr:cNvPr>
        <xdr:cNvCxnSpPr/>
      </xdr:nvCxnSpPr>
      <xdr:spPr>
        <a:xfrm flipV="1">
          <a:off x="13703300" y="17862913"/>
          <a:ext cx="8890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787" name="楕円 786">
          <a:extLst>
            <a:ext uri="{FF2B5EF4-FFF2-40B4-BE49-F238E27FC236}">
              <a16:creationId xmlns:a16="http://schemas.microsoft.com/office/drawing/2014/main" id="{4AAAAB41-60E5-4C8E-BA23-2872A60997E2}"/>
            </a:ext>
          </a:extLst>
        </xdr:cNvPr>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152944</xdr:rowOff>
    </xdr:from>
    <xdr:to>
      <xdr:col>71</xdr:col>
      <xdr:colOff>177800</xdr:colOff>
      <xdr:row>105</xdr:row>
      <xdr:rowOff>154577</xdr:rowOff>
    </xdr:to>
    <xdr:cxnSp macro="">
      <xdr:nvCxnSpPr>
        <xdr:cNvPr id="788" name="直線コネクタ 787">
          <a:extLst>
            <a:ext uri="{FF2B5EF4-FFF2-40B4-BE49-F238E27FC236}">
              <a16:creationId xmlns:a16="http://schemas.microsoft.com/office/drawing/2014/main" id="{565F8357-E057-41ED-B435-DEE11FDC26E0}"/>
            </a:ext>
          </a:extLst>
        </xdr:cNvPr>
        <xdr:cNvCxnSpPr/>
      </xdr:nvCxnSpPr>
      <xdr:spPr>
        <a:xfrm flipV="1">
          <a:off x="12814300" y="181551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89" name="n_1aveValue【庁舎】&#10;有形固定資産減価償却率">
          <a:extLst>
            <a:ext uri="{FF2B5EF4-FFF2-40B4-BE49-F238E27FC236}">
              <a16:creationId xmlns:a16="http://schemas.microsoft.com/office/drawing/2014/main" id="{FC7E23AC-581B-498A-A796-E0F9D71B3924}"/>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0" name="n_2aveValue【庁舎】&#10;有形固定資産減価償却率">
          <a:extLst>
            <a:ext uri="{FF2B5EF4-FFF2-40B4-BE49-F238E27FC236}">
              <a16:creationId xmlns:a16="http://schemas.microsoft.com/office/drawing/2014/main" id="{DDA5144B-E125-462E-B66E-894C57E3BD98}"/>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791" name="n_3aveValue【庁舎】&#10;有形固定資産減価償却率">
          <a:extLst>
            <a:ext uri="{FF2B5EF4-FFF2-40B4-BE49-F238E27FC236}">
              <a16:creationId xmlns:a16="http://schemas.microsoft.com/office/drawing/2014/main" id="{E26B4B8C-93D9-46A3-B894-E055A47A7E62}"/>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2" name="n_4aveValue【庁舎】&#10;有形固定資産減価償却率">
          <a:extLst>
            <a:ext uri="{FF2B5EF4-FFF2-40B4-BE49-F238E27FC236}">
              <a16:creationId xmlns:a16="http://schemas.microsoft.com/office/drawing/2014/main" id="{AE516B93-EDCB-4F35-8CD8-A6292B968113}"/>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114861</xdr:rowOff>
    </xdr:from>
    <xdr:ext cx="405111" cy="259045"/>
    <xdr:sp macro="" textlink="">
      <xdr:nvSpPr>
        <xdr:cNvPr id="793" name="n_1mainValue【庁舎】&#10;有形固定資産減価償却率">
          <a:extLst>
            <a:ext uri="{FF2B5EF4-FFF2-40B4-BE49-F238E27FC236}">
              <a16:creationId xmlns:a16="http://schemas.microsoft.com/office/drawing/2014/main" id="{2C077AA5-B8AB-4C17-90F1-987204687363}"/>
            </a:ext>
          </a:extLst>
        </xdr:cNvPr>
        <xdr:cNvSpPr txBox="1"/>
      </xdr:nvSpPr>
      <xdr:spPr>
        <a:xfrm>
          <a:off x="15266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794" name="n_2mainValue【庁舎】&#10;有形固定資産減価償却率">
          <a:extLst>
            <a:ext uri="{FF2B5EF4-FFF2-40B4-BE49-F238E27FC236}">
              <a16:creationId xmlns:a16="http://schemas.microsoft.com/office/drawing/2014/main" id="{28D29B16-EFBF-4451-B47F-EF05CF8F74E9}"/>
            </a:ext>
          </a:extLst>
        </xdr:cNvPr>
        <xdr:cNvSpPr txBox="1"/>
      </xdr:nvSpPr>
      <xdr:spPr>
        <a:xfrm>
          <a:off x="14389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795" name="n_3mainValue【庁舎】&#10;有形固定資産減価償却率">
          <a:extLst>
            <a:ext uri="{FF2B5EF4-FFF2-40B4-BE49-F238E27FC236}">
              <a16:creationId xmlns:a16="http://schemas.microsoft.com/office/drawing/2014/main" id="{B8EE3F3E-D91A-442D-ADE4-4DF003E04EAA}"/>
            </a:ext>
          </a:extLst>
        </xdr:cNvPr>
        <xdr:cNvSpPr txBox="1"/>
      </xdr:nvSpPr>
      <xdr:spPr>
        <a:xfrm>
          <a:off x="13500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796" name="n_4mainValue【庁舎】&#10;有形固定資産減価償却率">
          <a:extLst>
            <a:ext uri="{FF2B5EF4-FFF2-40B4-BE49-F238E27FC236}">
              <a16:creationId xmlns:a16="http://schemas.microsoft.com/office/drawing/2014/main" id="{8E624C6F-D546-4F29-A5B2-5398E53C2F63}"/>
            </a:ext>
          </a:extLst>
        </xdr:cNvPr>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79B8BF5D-DB13-4D10-9B6C-C8AE8614D2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12EF7833-6743-41BD-BCE5-442DBA752EA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FEA50319-6DB2-4710-9F83-D1974FD517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9222D921-EFCD-4C6D-93E4-B8992ECA28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75DB4B4D-BA0C-48BF-A64C-61E0C82EF4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B62CBF5-C7FC-4CEF-9F68-6A40AF27DE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7D32FDC3-644D-42F6-842D-1BF2689BCD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2D338FF1-D057-43DC-9DF5-A1ADE7B168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5588FD89-6CB4-48FE-B5B0-5B08862ABD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925318B9-5545-4603-A4B3-2BF0D0AA54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46D2385C-0B03-4B08-9DD2-E3DF0647D06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A218628D-A480-4102-82E4-76F5F9D85C2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D7AB9208-D23F-42A8-A86C-6758E7E5D87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5B63B05D-83CD-4C93-A611-F23490F34D4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3DB84E6E-3A36-4A8A-8C46-E360937936E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AB225C88-A824-4A26-ADBB-E31D166E308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52F16DCF-A18F-4A6B-84CC-186C730030F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E25AE5F3-623B-4B13-B4F3-5422084C5C9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AD1A788A-7414-4ED5-BB14-828A923B3C1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45A4A130-6CC5-4CB7-8C02-BA67FD22C6E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95DAAAD5-E91C-48F8-B1FF-60176126C1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CF344175-F334-4893-B221-FFAFA0DF27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42B37134-6B96-479C-9D72-3ABAC8ABCE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820" name="直線コネクタ 819">
          <a:extLst>
            <a:ext uri="{FF2B5EF4-FFF2-40B4-BE49-F238E27FC236}">
              <a16:creationId xmlns:a16="http://schemas.microsoft.com/office/drawing/2014/main" id="{9526B02B-17CA-40F5-8E54-FF37F8A44C5A}"/>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821" name="【庁舎】&#10;一人当たり面積最小値テキスト">
          <a:extLst>
            <a:ext uri="{FF2B5EF4-FFF2-40B4-BE49-F238E27FC236}">
              <a16:creationId xmlns:a16="http://schemas.microsoft.com/office/drawing/2014/main" id="{AC595FF4-9C30-4107-93F4-7DDB3D2D918A}"/>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822" name="直線コネクタ 821">
          <a:extLst>
            <a:ext uri="{FF2B5EF4-FFF2-40B4-BE49-F238E27FC236}">
              <a16:creationId xmlns:a16="http://schemas.microsoft.com/office/drawing/2014/main" id="{3E42DB69-0032-4B74-A0E4-41714CE84F25}"/>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23" name="【庁舎】&#10;一人当たり面積最大値テキスト">
          <a:extLst>
            <a:ext uri="{FF2B5EF4-FFF2-40B4-BE49-F238E27FC236}">
              <a16:creationId xmlns:a16="http://schemas.microsoft.com/office/drawing/2014/main" id="{2B4D39E5-F51B-4B6F-9890-64BB12208E2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24" name="直線コネクタ 823">
          <a:extLst>
            <a:ext uri="{FF2B5EF4-FFF2-40B4-BE49-F238E27FC236}">
              <a16:creationId xmlns:a16="http://schemas.microsoft.com/office/drawing/2014/main" id="{BA17FAC3-B358-4F46-B944-5A5B33429893}"/>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825" name="【庁舎】&#10;一人当たり面積平均値テキスト">
          <a:extLst>
            <a:ext uri="{FF2B5EF4-FFF2-40B4-BE49-F238E27FC236}">
              <a16:creationId xmlns:a16="http://schemas.microsoft.com/office/drawing/2014/main" id="{82DC5439-AB24-4305-8AE1-AA5D89D534C5}"/>
            </a:ext>
          </a:extLst>
        </xdr:cNvPr>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26" name="フローチャート: 判断 825">
          <a:extLst>
            <a:ext uri="{FF2B5EF4-FFF2-40B4-BE49-F238E27FC236}">
              <a16:creationId xmlns:a16="http://schemas.microsoft.com/office/drawing/2014/main" id="{AF87A5F2-121F-4F86-B9D0-52A123821E3B}"/>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827" name="フローチャート: 判断 826">
          <a:extLst>
            <a:ext uri="{FF2B5EF4-FFF2-40B4-BE49-F238E27FC236}">
              <a16:creationId xmlns:a16="http://schemas.microsoft.com/office/drawing/2014/main" id="{ADB283E0-37ED-4FFD-B9EF-12F4B4F1C98B}"/>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828" name="フローチャート: 判断 827">
          <a:extLst>
            <a:ext uri="{FF2B5EF4-FFF2-40B4-BE49-F238E27FC236}">
              <a16:creationId xmlns:a16="http://schemas.microsoft.com/office/drawing/2014/main" id="{44096EC3-3897-47CC-8118-B59200C5A433}"/>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829" name="フローチャート: 判断 828">
          <a:extLst>
            <a:ext uri="{FF2B5EF4-FFF2-40B4-BE49-F238E27FC236}">
              <a16:creationId xmlns:a16="http://schemas.microsoft.com/office/drawing/2014/main" id="{D6EC1E4D-4EF6-4D6D-AE16-CA052FEBBE75}"/>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830" name="フローチャート: 判断 829">
          <a:extLst>
            <a:ext uri="{FF2B5EF4-FFF2-40B4-BE49-F238E27FC236}">
              <a16:creationId xmlns:a16="http://schemas.microsoft.com/office/drawing/2014/main" id="{A58DDCFE-7EF7-4375-8DA6-50FDC4F18864}"/>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56F33A6-3D21-4AB6-9BBA-387D1216BA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408CBFE-0A6C-467C-BEF1-37938643344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3652BD5-64AE-46C8-B4C1-294E47BE64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33061B8-D35E-4C18-9399-23CBF09083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A6074A2-C335-4773-A63C-A9BAE5DCEA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145414</xdr:rowOff>
    </xdr:from>
    <xdr:to>
      <xdr:col>116</xdr:col>
      <xdr:colOff>114300</xdr:colOff>
      <xdr:row>108</xdr:row>
      <xdr:rowOff>75564</xdr:rowOff>
    </xdr:to>
    <xdr:sp macro="" textlink="">
      <xdr:nvSpPr>
        <xdr:cNvPr id="836" name="楕円 835">
          <a:extLst>
            <a:ext uri="{FF2B5EF4-FFF2-40B4-BE49-F238E27FC236}">
              <a16:creationId xmlns:a16="http://schemas.microsoft.com/office/drawing/2014/main" id="{7397F2C0-7B6C-4B23-B6A0-6B8F18591BC1}"/>
            </a:ext>
          </a:extLst>
        </xdr:cNvPr>
        <xdr:cNvSpPr/>
      </xdr:nvSpPr>
      <xdr:spPr>
        <a:xfrm>
          <a:off x="221107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60341</xdr:rowOff>
    </xdr:from>
    <xdr:ext cx="469744" cy="259045"/>
    <xdr:sp macro="" textlink="">
      <xdr:nvSpPr>
        <xdr:cNvPr id="837" name="【庁舎】&#10;一人当たり面積該当値テキスト">
          <a:extLst>
            <a:ext uri="{FF2B5EF4-FFF2-40B4-BE49-F238E27FC236}">
              <a16:creationId xmlns:a16="http://schemas.microsoft.com/office/drawing/2014/main" id="{AA4CB703-A90D-4F66-9D22-55BADF3629C0}"/>
            </a:ext>
          </a:extLst>
        </xdr:cNvPr>
        <xdr:cNvSpPr txBox="1"/>
      </xdr:nvSpPr>
      <xdr:spPr>
        <a:xfrm>
          <a:off x="22199600" y="18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147320</xdr:rowOff>
    </xdr:from>
    <xdr:to>
      <xdr:col>112</xdr:col>
      <xdr:colOff>38100</xdr:colOff>
      <xdr:row>108</xdr:row>
      <xdr:rowOff>77470</xdr:rowOff>
    </xdr:to>
    <xdr:sp macro="" textlink="">
      <xdr:nvSpPr>
        <xdr:cNvPr id="838" name="楕円 837">
          <a:extLst>
            <a:ext uri="{FF2B5EF4-FFF2-40B4-BE49-F238E27FC236}">
              <a16:creationId xmlns:a16="http://schemas.microsoft.com/office/drawing/2014/main" id="{3E70321D-E38D-4E16-B862-B2C9985C5425}"/>
            </a:ext>
          </a:extLst>
        </xdr:cNvPr>
        <xdr:cNvSpPr/>
      </xdr:nvSpPr>
      <xdr:spPr>
        <a:xfrm>
          <a:off x="21272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24764</xdr:rowOff>
    </xdr:from>
    <xdr:to>
      <xdr:col>116</xdr:col>
      <xdr:colOff>63500</xdr:colOff>
      <xdr:row>108</xdr:row>
      <xdr:rowOff>26670</xdr:rowOff>
    </xdr:to>
    <xdr:cxnSp macro="">
      <xdr:nvCxnSpPr>
        <xdr:cNvPr id="839" name="直線コネクタ 838">
          <a:extLst>
            <a:ext uri="{FF2B5EF4-FFF2-40B4-BE49-F238E27FC236}">
              <a16:creationId xmlns:a16="http://schemas.microsoft.com/office/drawing/2014/main" id="{C98AD56A-8456-483F-9F5E-08D18DEE8580}"/>
            </a:ext>
          </a:extLst>
        </xdr:cNvPr>
        <xdr:cNvCxnSpPr/>
      </xdr:nvCxnSpPr>
      <xdr:spPr>
        <a:xfrm flipV="1">
          <a:off x="21323300" y="185413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149225</xdr:rowOff>
    </xdr:from>
    <xdr:to>
      <xdr:col>107</xdr:col>
      <xdr:colOff>101600</xdr:colOff>
      <xdr:row>108</xdr:row>
      <xdr:rowOff>79375</xdr:rowOff>
    </xdr:to>
    <xdr:sp macro="" textlink="">
      <xdr:nvSpPr>
        <xdr:cNvPr id="840" name="楕円 839">
          <a:extLst>
            <a:ext uri="{FF2B5EF4-FFF2-40B4-BE49-F238E27FC236}">
              <a16:creationId xmlns:a16="http://schemas.microsoft.com/office/drawing/2014/main" id="{D5600B3B-B363-4C28-89A5-87BFE0A5CCFC}"/>
            </a:ext>
          </a:extLst>
        </xdr:cNvPr>
        <xdr:cNvSpPr/>
      </xdr:nvSpPr>
      <xdr:spPr>
        <a:xfrm>
          <a:off x="20383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26670</xdr:rowOff>
    </xdr:from>
    <xdr:to>
      <xdr:col>111</xdr:col>
      <xdr:colOff>177800</xdr:colOff>
      <xdr:row>108</xdr:row>
      <xdr:rowOff>28575</xdr:rowOff>
    </xdr:to>
    <xdr:cxnSp macro="">
      <xdr:nvCxnSpPr>
        <xdr:cNvPr id="841" name="直線コネクタ 840">
          <a:extLst>
            <a:ext uri="{FF2B5EF4-FFF2-40B4-BE49-F238E27FC236}">
              <a16:creationId xmlns:a16="http://schemas.microsoft.com/office/drawing/2014/main" id="{7C517B15-330C-47B2-B9DC-10BB99F2BEFC}"/>
            </a:ext>
          </a:extLst>
        </xdr:cNvPr>
        <xdr:cNvCxnSpPr/>
      </xdr:nvCxnSpPr>
      <xdr:spPr>
        <a:xfrm flipV="1">
          <a:off x="20434300" y="1854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842" name="楕円 841">
          <a:extLst>
            <a:ext uri="{FF2B5EF4-FFF2-40B4-BE49-F238E27FC236}">
              <a16:creationId xmlns:a16="http://schemas.microsoft.com/office/drawing/2014/main" id="{A05A1FD8-B8B3-4F5F-8273-E153710ADA75}"/>
            </a:ext>
          </a:extLst>
        </xdr:cNvPr>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167639</xdr:rowOff>
    </xdr:from>
    <xdr:to>
      <xdr:col>107</xdr:col>
      <xdr:colOff>50800</xdr:colOff>
      <xdr:row>108</xdr:row>
      <xdr:rowOff>28575</xdr:rowOff>
    </xdr:to>
    <xdr:cxnSp macro="">
      <xdr:nvCxnSpPr>
        <xdr:cNvPr id="843" name="直線コネクタ 842">
          <a:extLst>
            <a:ext uri="{FF2B5EF4-FFF2-40B4-BE49-F238E27FC236}">
              <a16:creationId xmlns:a16="http://schemas.microsoft.com/office/drawing/2014/main" id="{B6395567-889C-4B21-ABE0-F945CBEEE52A}"/>
            </a:ext>
          </a:extLst>
        </xdr:cNvPr>
        <xdr:cNvCxnSpPr/>
      </xdr:nvCxnSpPr>
      <xdr:spPr>
        <a:xfrm>
          <a:off x="19545300" y="185127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118745</xdr:rowOff>
    </xdr:from>
    <xdr:to>
      <xdr:col>98</xdr:col>
      <xdr:colOff>38100</xdr:colOff>
      <xdr:row>108</xdr:row>
      <xdr:rowOff>48895</xdr:rowOff>
    </xdr:to>
    <xdr:sp macro="" textlink="">
      <xdr:nvSpPr>
        <xdr:cNvPr id="844" name="楕円 843">
          <a:extLst>
            <a:ext uri="{FF2B5EF4-FFF2-40B4-BE49-F238E27FC236}">
              <a16:creationId xmlns:a16="http://schemas.microsoft.com/office/drawing/2014/main" id="{EA785E20-1BAA-4EA1-9CFF-E5F0FA9550E6}"/>
            </a:ext>
          </a:extLst>
        </xdr:cNvPr>
        <xdr:cNvSpPr/>
      </xdr:nvSpPr>
      <xdr:spPr>
        <a:xfrm>
          <a:off x="18605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167639</xdr:rowOff>
    </xdr:from>
    <xdr:to>
      <xdr:col>102</xdr:col>
      <xdr:colOff>114300</xdr:colOff>
      <xdr:row>107</xdr:row>
      <xdr:rowOff>169545</xdr:rowOff>
    </xdr:to>
    <xdr:cxnSp macro="">
      <xdr:nvCxnSpPr>
        <xdr:cNvPr id="845" name="直線コネクタ 844">
          <a:extLst>
            <a:ext uri="{FF2B5EF4-FFF2-40B4-BE49-F238E27FC236}">
              <a16:creationId xmlns:a16="http://schemas.microsoft.com/office/drawing/2014/main" id="{EFFF5749-2721-40E5-8251-B01EB9570509}"/>
            </a:ext>
          </a:extLst>
        </xdr:cNvPr>
        <xdr:cNvCxnSpPr/>
      </xdr:nvCxnSpPr>
      <xdr:spPr>
        <a:xfrm flipV="1">
          <a:off x="18656300" y="185127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846" name="n_1aveValue【庁舎】&#10;一人当たり面積">
          <a:extLst>
            <a:ext uri="{FF2B5EF4-FFF2-40B4-BE49-F238E27FC236}">
              <a16:creationId xmlns:a16="http://schemas.microsoft.com/office/drawing/2014/main" id="{0DD0A1C3-86FE-4624-ADAE-572145F5D735}"/>
            </a:ext>
          </a:extLst>
        </xdr:cNvPr>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847" name="n_2aveValue【庁舎】&#10;一人当たり面積">
          <a:extLst>
            <a:ext uri="{FF2B5EF4-FFF2-40B4-BE49-F238E27FC236}">
              <a16:creationId xmlns:a16="http://schemas.microsoft.com/office/drawing/2014/main" id="{2F9A2718-0B1B-45C8-8804-167FA8CAEF05}"/>
            </a:ext>
          </a:extLst>
        </xdr:cNvPr>
        <xdr:cNvSpPr txBox="1"/>
      </xdr:nvSpPr>
      <xdr:spPr>
        <a:xfrm>
          <a:off x="20199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848" name="n_3aveValue【庁舎】&#10;一人当たり面積">
          <a:extLst>
            <a:ext uri="{FF2B5EF4-FFF2-40B4-BE49-F238E27FC236}">
              <a16:creationId xmlns:a16="http://schemas.microsoft.com/office/drawing/2014/main" id="{54D3DBFE-3142-49A3-B50A-95970600DEAD}"/>
            </a:ext>
          </a:extLst>
        </xdr:cNvPr>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849" name="n_4aveValue【庁舎】&#10;一人当たり面積">
          <a:extLst>
            <a:ext uri="{FF2B5EF4-FFF2-40B4-BE49-F238E27FC236}">
              <a16:creationId xmlns:a16="http://schemas.microsoft.com/office/drawing/2014/main" id="{52F43111-FF22-4AD4-9BF6-10A36B2960E6}"/>
            </a:ext>
          </a:extLst>
        </xdr:cNvPr>
        <xdr:cNvSpPr txBox="1"/>
      </xdr:nvSpPr>
      <xdr:spPr>
        <a:xfrm>
          <a:off x="184214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68597</xdr:rowOff>
    </xdr:from>
    <xdr:ext cx="469744" cy="259045"/>
    <xdr:sp macro="" textlink="">
      <xdr:nvSpPr>
        <xdr:cNvPr id="850" name="n_1mainValue【庁舎】&#10;一人当たり面積">
          <a:extLst>
            <a:ext uri="{FF2B5EF4-FFF2-40B4-BE49-F238E27FC236}">
              <a16:creationId xmlns:a16="http://schemas.microsoft.com/office/drawing/2014/main" id="{462C0DBE-7620-4E22-8D6A-7463F2D78F9F}"/>
            </a:ext>
          </a:extLst>
        </xdr:cNvPr>
        <xdr:cNvSpPr txBox="1"/>
      </xdr:nvSpPr>
      <xdr:spPr>
        <a:xfrm>
          <a:off x="210757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70502</xdr:rowOff>
    </xdr:from>
    <xdr:ext cx="469744" cy="259045"/>
    <xdr:sp macro="" textlink="">
      <xdr:nvSpPr>
        <xdr:cNvPr id="851" name="n_2mainValue【庁舎】&#10;一人当たり面積">
          <a:extLst>
            <a:ext uri="{FF2B5EF4-FFF2-40B4-BE49-F238E27FC236}">
              <a16:creationId xmlns:a16="http://schemas.microsoft.com/office/drawing/2014/main" id="{35C47969-8991-4586-8BA7-B076E385B186}"/>
            </a:ext>
          </a:extLst>
        </xdr:cNvPr>
        <xdr:cNvSpPr txBox="1"/>
      </xdr:nvSpPr>
      <xdr:spPr>
        <a:xfrm>
          <a:off x="20199427"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852" name="n_3mainValue【庁舎】&#10;一人当たり面積">
          <a:extLst>
            <a:ext uri="{FF2B5EF4-FFF2-40B4-BE49-F238E27FC236}">
              <a16:creationId xmlns:a16="http://schemas.microsoft.com/office/drawing/2014/main" id="{916F5DDA-3640-4E28-91B5-096C2DAE6961}"/>
            </a:ext>
          </a:extLst>
        </xdr:cNvPr>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40022</xdr:rowOff>
    </xdr:from>
    <xdr:ext cx="469744" cy="259045"/>
    <xdr:sp macro="" textlink="">
      <xdr:nvSpPr>
        <xdr:cNvPr id="853" name="n_4mainValue【庁舎】&#10;一人当たり面積">
          <a:extLst>
            <a:ext uri="{FF2B5EF4-FFF2-40B4-BE49-F238E27FC236}">
              <a16:creationId xmlns:a16="http://schemas.microsoft.com/office/drawing/2014/main" id="{4228C94E-439B-4122-B043-735145FD2E61}"/>
            </a:ext>
          </a:extLst>
        </xdr:cNvPr>
        <xdr:cNvSpPr txBox="1"/>
      </xdr:nvSpPr>
      <xdr:spPr>
        <a:xfrm>
          <a:off x="184214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81DB1179-D4A2-42B1-A3FF-AAA8C8B6EA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E315484E-81C6-402E-B3EC-38FB7FD9AB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555BFE26-DA9A-4057-9D4E-B9D4EDD7A6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類似団体の平均値よりも高い傾向があるが、それ以外の体育館・プール、福祉施設、一般廃棄物処理施設、保健センター、庁舎で類似団体平均値とほぼ同程度の数値となっている。消防施設は佐倉市八街市酒々井町消防組合の数値を反映したものとなっている。図書館は令和元年度に空調設備の改修を行い、数値が改善されたが、それ以降は停滞している。体育館は大規模改修事業等の影響で令和４年度は改善が見られた。今後八街中央中学校で大規模な改修事業を予定しており、有形固定資産減価償却率は下がっていくと思われる。福祉施設については、老人福祉センターが令和２年度にリニューアルしたことから、大幅に数値が減少している。一般廃棄物処理施設は徐々に有形固定資産減価償却率が増加しているが、令和３年度から５年度にかけて基幹的設備改良事業を実施しており、今後は数値が改善すると見込まれる（まだ供用開始していないので、現状では数値に反映していない）。庁舎は令和２年度に老朽化して耐震強度の足りていなかった第２庁舎を解体したことから数値の改善が見られ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各施設の一人当たりの数値は、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ほとんどの施設で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類似団体の平均値よりも低くなっており、インフラ・ハコモノが少ない事を示している。一方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各数値は微増傾向にあり、これは平成１７年度頃からの人口減少によるものである。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36001;&#25919;&#29677;/20%20&#22320;&#26041;&#20844;&#20250;&#35336;&#38306;&#20418;&#12304;&#38263;&#26399;&#12305;/R06/05%20&#20196;&#21644;&#65300;&#24180;&#24230;&#36001;&#25919;&#29366;&#27841;&#36039;&#26009;&#38598;&#65288;&#12473;&#12488;&#12483;&#12463;&#24773;&#22577;&#20998;&#26512;&#27396;&#65289;&#12398;&#20316;&#25104;&#12395;&#12388;&#12356;&#12390;&#65288;2&#22238;&#30446;&#12539;&#22320;&#26041;&#20844;&#20250;&#35336;&#38306;&#20418;&#65289;/02%20&#24066;&#8594;&#30476;/122301_&#20843;&#34903;&#24066;_&#12473;&#12488;&#12483;&#12463;&#24773;&#22577;&#20998;&#26512;&#27396;&#65288;&#22238;&#3157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19.899999999999999</v>
          </cell>
          <cell r="BX51">
            <v>29.7</v>
          </cell>
          <cell r="CF51">
            <v>29.3</v>
          </cell>
          <cell r="CN51">
            <v>30.4</v>
          </cell>
          <cell r="CV51">
            <v>34.5</v>
          </cell>
        </row>
        <row r="53">
          <cell r="BP53">
            <v>57.3</v>
          </cell>
          <cell r="BX53">
            <v>56.6</v>
          </cell>
          <cell r="CF53">
            <v>57.3</v>
          </cell>
          <cell r="CN53">
            <v>60.1</v>
          </cell>
          <cell r="CV53">
            <v>58.8</v>
          </cell>
        </row>
        <row r="55">
          <cell r="AN55" t="str">
            <v>類似団体内平均値</v>
          </cell>
          <cell r="BP55">
            <v>25.4</v>
          </cell>
          <cell r="BX55">
            <v>23</v>
          </cell>
          <cell r="CF55">
            <v>28</v>
          </cell>
          <cell r="CN55">
            <v>19.2</v>
          </cell>
          <cell r="CV55">
            <v>4</v>
          </cell>
        </row>
        <row r="57">
          <cell r="BP57">
            <v>60</v>
          </cell>
          <cell r="BX57">
            <v>60.6</v>
          </cell>
          <cell r="CF57">
            <v>62.3</v>
          </cell>
          <cell r="CN57">
            <v>62.2</v>
          </cell>
          <cell r="CV57">
            <v>63.5</v>
          </cell>
        </row>
        <row r="72">
          <cell r="BP72" t="str">
            <v>H30</v>
          </cell>
          <cell r="BX72" t="str">
            <v>R01</v>
          </cell>
          <cell r="CF72" t="str">
            <v>R02</v>
          </cell>
          <cell r="CN72" t="str">
            <v>R03</v>
          </cell>
          <cell r="CV72" t="str">
            <v>R04</v>
          </cell>
        </row>
        <row r="73">
          <cell r="AN73" t="str">
            <v>当該団体値</v>
          </cell>
          <cell r="BP73">
            <v>19.899999999999999</v>
          </cell>
          <cell r="BX73">
            <v>29.7</v>
          </cell>
          <cell r="CF73">
            <v>29.3</v>
          </cell>
          <cell r="CN73">
            <v>30.4</v>
          </cell>
          <cell r="CV73">
            <v>34.5</v>
          </cell>
        </row>
        <row r="75">
          <cell r="BP75">
            <v>6.3</v>
          </cell>
          <cell r="BX75">
            <v>6</v>
          </cell>
          <cell r="CF75">
            <v>6.3</v>
          </cell>
          <cell r="CN75">
            <v>6.5</v>
          </cell>
          <cell r="CV75">
            <v>6.6</v>
          </cell>
        </row>
        <row r="77">
          <cell r="AN77" t="str">
            <v>類似団体内平均値</v>
          </cell>
          <cell r="BP77">
            <v>25.4</v>
          </cell>
          <cell r="BX77">
            <v>23</v>
          </cell>
          <cell r="CF77">
            <v>28</v>
          </cell>
          <cell r="CN77">
            <v>19.2</v>
          </cell>
          <cell r="CV77">
            <v>4</v>
          </cell>
        </row>
        <row r="79">
          <cell r="BP79">
            <v>7.8</v>
          </cell>
          <cell r="BX79">
            <v>7.7</v>
          </cell>
          <cell r="CF79">
            <v>7.5</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27563627</v>
      </c>
      <c r="BO4" s="358"/>
      <c r="BP4" s="358"/>
      <c r="BQ4" s="358"/>
      <c r="BR4" s="358"/>
      <c r="BS4" s="358"/>
      <c r="BT4" s="358"/>
      <c r="BU4" s="359"/>
      <c r="BV4" s="357">
        <v>26318915</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10.1</v>
      </c>
      <c r="CU4" s="364"/>
      <c r="CV4" s="364"/>
      <c r="CW4" s="364"/>
      <c r="CX4" s="364"/>
      <c r="CY4" s="364"/>
      <c r="CZ4" s="364"/>
      <c r="DA4" s="365"/>
      <c r="DB4" s="363">
        <v>7.3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26052979</v>
      </c>
      <c r="BO5" s="395"/>
      <c r="BP5" s="395"/>
      <c r="BQ5" s="395"/>
      <c r="BR5" s="395"/>
      <c r="BS5" s="395"/>
      <c r="BT5" s="395"/>
      <c r="BU5" s="396"/>
      <c r="BV5" s="394">
        <v>24948283</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94.8</v>
      </c>
      <c r="CU5" s="392"/>
      <c r="CV5" s="392"/>
      <c r="CW5" s="392"/>
      <c r="CX5" s="392"/>
      <c r="CY5" s="392"/>
      <c r="CZ5" s="392"/>
      <c r="DA5" s="393"/>
      <c r="DB5" s="391">
        <v>92.1</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1510648</v>
      </c>
      <c r="BO6" s="395"/>
      <c r="BP6" s="395"/>
      <c r="BQ6" s="395"/>
      <c r="BR6" s="395"/>
      <c r="BS6" s="395"/>
      <c r="BT6" s="395"/>
      <c r="BU6" s="396"/>
      <c r="BV6" s="394">
        <v>1370632</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96.8</v>
      </c>
      <c r="CU6" s="432"/>
      <c r="CV6" s="432"/>
      <c r="CW6" s="432"/>
      <c r="CX6" s="432"/>
      <c r="CY6" s="432"/>
      <c r="CZ6" s="432"/>
      <c r="DA6" s="433"/>
      <c r="DB6" s="431">
        <v>96.9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97717</v>
      </c>
      <c r="BO7" s="395"/>
      <c r="BP7" s="395"/>
      <c r="BQ7" s="395"/>
      <c r="BR7" s="395"/>
      <c r="BS7" s="395"/>
      <c r="BT7" s="395"/>
      <c r="BU7" s="396"/>
      <c r="BV7" s="394">
        <v>325334</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14007914</v>
      </c>
      <c r="CU7" s="395"/>
      <c r="CV7" s="395"/>
      <c r="CW7" s="395"/>
      <c r="CX7" s="395"/>
      <c r="CY7" s="395"/>
      <c r="CZ7" s="395"/>
      <c r="DA7" s="396"/>
      <c r="DB7" s="394">
        <v>14300239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96</v>
      </c>
      <c r="AV8" s="427"/>
      <c r="AW8" s="427"/>
      <c r="AX8" s="427"/>
      <c r="AY8" s="428" t="s">
        <v>111</v>
      </c>
      <c r="AZ8" s="429"/>
      <c r="BA8" s="429"/>
      <c r="BB8" s="429"/>
      <c r="BC8" s="429"/>
      <c r="BD8" s="429"/>
      <c r="BE8" s="429"/>
      <c r="BF8" s="429"/>
      <c r="BG8" s="429"/>
      <c r="BH8" s="429"/>
      <c r="BI8" s="429"/>
      <c r="BJ8" s="429"/>
      <c r="BK8" s="429"/>
      <c r="BL8" s="429"/>
      <c r="BM8" s="430"/>
      <c r="BN8" s="394">
        <v>1412931</v>
      </c>
      <c r="BO8" s="395"/>
      <c r="BP8" s="395"/>
      <c r="BQ8" s="395"/>
      <c r="BR8" s="395"/>
      <c r="BS8" s="395"/>
      <c r="BT8" s="395"/>
      <c r="BU8" s="396"/>
      <c r="BV8" s="394">
        <v>1045298</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0.64</v>
      </c>
      <c r="CU8" s="435"/>
      <c r="CV8" s="435"/>
      <c r="CW8" s="435"/>
      <c r="CX8" s="435"/>
      <c r="CY8" s="435"/>
      <c r="CZ8" s="435"/>
      <c r="DA8" s="436"/>
      <c r="DB8" s="434">
        <v>0.65</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67455</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367633</v>
      </c>
      <c r="BO9" s="395"/>
      <c r="BP9" s="395"/>
      <c r="BQ9" s="395"/>
      <c r="BR9" s="395"/>
      <c r="BS9" s="395"/>
      <c r="BT9" s="395"/>
      <c r="BU9" s="396"/>
      <c r="BV9" s="394">
        <v>-11907</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11.1</v>
      </c>
      <c r="CU9" s="392"/>
      <c r="CV9" s="392"/>
      <c r="CW9" s="392"/>
      <c r="CX9" s="392"/>
      <c r="CY9" s="392"/>
      <c r="CZ9" s="392"/>
      <c r="DA9" s="393"/>
      <c r="DB9" s="391">
        <v>11.8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70734</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96</v>
      </c>
      <c r="AV10" s="427"/>
      <c r="AW10" s="427"/>
      <c r="AX10" s="427"/>
      <c r="AY10" s="428" t="s">
        <v>122</v>
      </c>
      <c r="AZ10" s="429"/>
      <c r="BA10" s="429"/>
      <c r="BB10" s="429"/>
      <c r="BC10" s="429"/>
      <c r="BD10" s="429"/>
      <c r="BE10" s="429"/>
      <c r="BF10" s="429"/>
      <c r="BG10" s="429"/>
      <c r="BH10" s="429"/>
      <c r="BI10" s="429"/>
      <c r="BJ10" s="429"/>
      <c r="BK10" s="429"/>
      <c r="BL10" s="429"/>
      <c r="BM10" s="430"/>
      <c r="BN10" s="394">
        <v>52</v>
      </c>
      <c r="BO10" s="395"/>
      <c r="BP10" s="395"/>
      <c r="BQ10" s="395"/>
      <c r="BR10" s="395"/>
      <c r="BS10" s="395"/>
      <c r="BT10" s="395"/>
      <c r="BU10" s="396"/>
      <c r="BV10" s="394">
        <v>15</v>
      </c>
      <c r="BW10" s="395"/>
      <c r="BX10" s="395"/>
      <c r="BY10" s="395"/>
      <c r="BZ10" s="395"/>
      <c r="CA10" s="395"/>
      <c r="CB10" s="395"/>
      <c r="CC10" s="396"/>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67396</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447762</v>
      </c>
      <c r="BO12" s="395"/>
      <c r="BP12" s="395"/>
      <c r="BQ12" s="395"/>
      <c r="BR12" s="395"/>
      <c r="BS12" s="395"/>
      <c r="BT12" s="395"/>
      <c r="BU12" s="396"/>
      <c r="BV12" s="394">
        <v>159684</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140</v>
      </c>
      <c r="N13" s="486"/>
      <c r="O13" s="486"/>
      <c r="P13" s="486"/>
      <c r="Q13" s="487"/>
      <c r="R13" s="478">
        <v>64318</v>
      </c>
      <c r="S13" s="479"/>
      <c r="T13" s="479"/>
      <c r="U13" s="479"/>
      <c r="V13" s="480"/>
      <c r="W13" s="410" t="s">
        <v>141</v>
      </c>
      <c r="X13" s="411"/>
      <c r="Y13" s="411"/>
      <c r="Z13" s="411"/>
      <c r="AA13" s="411"/>
      <c r="AB13" s="401"/>
      <c r="AC13" s="445">
        <v>2459</v>
      </c>
      <c r="AD13" s="446"/>
      <c r="AE13" s="446"/>
      <c r="AF13" s="446"/>
      <c r="AG13" s="488"/>
      <c r="AH13" s="445">
        <v>2811</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-80077</v>
      </c>
      <c r="BO13" s="395"/>
      <c r="BP13" s="395"/>
      <c r="BQ13" s="395"/>
      <c r="BR13" s="395"/>
      <c r="BS13" s="395"/>
      <c r="BT13" s="395"/>
      <c r="BU13" s="396"/>
      <c r="BV13" s="394">
        <v>-171576</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6.6</v>
      </c>
      <c r="CU13" s="392"/>
      <c r="CV13" s="392"/>
      <c r="CW13" s="392"/>
      <c r="CX13" s="392"/>
      <c r="CY13" s="392"/>
      <c r="CZ13" s="392"/>
      <c r="DA13" s="393"/>
      <c r="DB13" s="391">
        <v>6.5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67739</v>
      </c>
      <c r="S14" s="479"/>
      <c r="T14" s="479"/>
      <c r="U14" s="479"/>
      <c r="V14" s="480"/>
      <c r="W14" s="384"/>
      <c r="X14" s="385"/>
      <c r="Y14" s="385"/>
      <c r="Z14" s="385"/>
      <c r="AA14" s="385"/>
      <c r="AB14" s="374"/>
      <c r="AC14" s="481">
        <v>7.8</v>
      </c>
      <c r="AD14" s="482"/>
      <c r="AE14" s="482"/>
      <c r="AF14" s="482"/>
      <c r="AG14" s="483"/>
      <c r="AH14" s="481">
        <v>8.1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v>34.5</v>
      </c>
      <c r="CU14" s="493"/>
      <c r="CV14" s="493"/>
      <c r="CW14" s="493"/>
      <c r="CX14" s="493"/>
      <c r="CY14" s="493"/>
      <c r="CZ14" s="493"/>
      <c r="DA14" s="494"/>
      <c r="DB14" s="492">
        <v>30.4</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140</v>
      </c>
      <c r="N15" s="486"/>
      <c r="O15" s="486"/>
      <c r="P15" s="486"/>
      <c r="Q15" s="487"/>
      <c r="R15" s="478">
        <v>65231</v>
      </c>
      <c r="S15" s="479"/>
      <c r="T15" s="479"/>
      <c r="U15" s="479"/>
      <c r="V15" s="480"/>
      <c r="W15" s="410" t="s">
        <v>148</v>
      </c>
      <c r="X15" s="411"/>
      <c r="Y15" s="411"/>
      <c r="Z15" s="411"/>
      <c r="AA15" s="411"/>
      <c r="AB15" s="401"/>
      <c r="AC15" s="445">
        <v>8056</v>
      </c>
      <c r="AD15" s="446"/>
      <c r="AE15" s="446"/>
      <c r="AF15" s="446"/>
      <c r="AG15" s="488"/>
      <c r="AH15" s="445">
        <v>8979</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7347518</v>
      </c>
      <c r="BO15" s="358"/>
      <c r="BP15" s="358"/>
      <c r="BQ15" s="358"/>
      <c r="BR15" s="358"/>
      <c r="BS15" s="358"/>
      <c r="BT15" s="358"/>
      <c r="BU15" s="359"/>
      <c r="BV15" s="357">
        <v>7151870</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25.6</v>
      </c>
      <c r="AD16" s="482"/>
      <c r="AE16" s="482"/>
      <c r="AF16" s="482"/>
      <c r="AG16" s="483"/>
      <c r="AH16" s="481">
        <v>25.8</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11858521</v>
      </c>
      <c r="BO16" s="395"/>
      <c r="BP16" s="395"/>
      <c r="BQ16" s="395"/>
      <c r="BR16" s="395"/>
      <c r="BS16" s="395"/>
      <c r="BT16" s="395"/>
      <c r="BU16" s="396"/>
      <c r="BV16" s="394">
        <v>11531690</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154</v>
      </c>
      <c r="N17" s="506"/>
      <c r="O17" s="506"/>
      <c r="P17" s="506"/>
      <c r="Q17" s="507"/>
      <c r="R17" s="500" t="s">
        <v>155</v>
      </c>
      <c r="S17" s="501"/>
      <c r="T17" s="501"/>
      <c r="U17" s="501"/>
      <c r="V17" s="502"/>
      <c r="W17" s="410" t="s">
        <v>156</v>
      </c>
      <c r="X17" s="411"/>
      <c r="Y17" s="411"/>
      <c r="Z17" s="411"/>
      <c r="AA17" s="411"/>
      <c r="AB17" s="401"/>
      <c r="AC17" s="445">
        <v>20922</v>
      </c>
      <c r="AD17" s="446"/>
      <c r="AE17" s="446"/>
      <c r="AF17" s="446"/>
      <c r="AG17" s="488"/>
      <c r="AH17" s="445">
        <v>22989</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9202628</v>
      </c>
      <c r="BO17" s="395"/>
      <c r="BP17" s="395"/>
      <c r="BQ17" s="395"/>
      <c r="BR17" s="395"/>
      <c r="BS17" s="395"/>
      <c r="BT17" s="395"/>
      <c r="BU17" s="396"/>
      <c r="BV17" s="394">
        <v>8944778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158</v>
      </c>
      <c r="C18" s="437"/>
      <c r="D18" s="437"/>
      <c r="E18" s="520"/>
      <c r="F18" s="520"/>
      <c r="G18" s="520"/>
      <c r="H18" s="520"/>
      <c r="I18" s="520"/>
      <c r="J18" s="520"/>
      <c r="K18" s="520"/>
      <c r="L18" s="521">
        <v>74.94</v>
      </c>
      <c r="M18" s="521"/>
      <c r="N18" s="521"/>
      <c r="O18" s="521"/>
      <c r="P18" s="521"/>
      <c r="Q18" s="521"/>
      <c r="R18" s="522"/>
      <c r="S18" s="522"/>
      <c r="T18" s="522"/>
      <c r="U18" s="522"/>
      <c r="V18" s="523"/>
      <c r="W18" s="412"/>
      <c r="X18" s="413"/>
      <c r="Y18" s="413"/>
      <c r="Z18" s="413"/>
      <c r="AA18" s="413"/>
      <c r="AB18" s="404"/>
      <c r="AC18" s="524">
        <v>66.599999999999994</v>
      </c>
      <c r="AD18" s="525"/>
      <c r="AE18" s="525"/>
      <c r="AF18" s="525"/>
      <c r="AG18" s="526"/>
      <c r="AH18" s="524">
        <v>66.099999999999994</v>
      </c>
      <c r="AI18" s="525"/>
      <c r="AJ18" s="525"/>
      <c r="AK18" s="525"/>
      <c r="AL18" s="527"/>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13518624</v>
      </c>
      <c r="BO18" s="395"/>
      <c r="BP18" s="395"/>
      <c r="BQ18" s="395"/>
      <c r="BR18" s="395"/>
      <c r="BS18" s="395"/>
      <c r="BT18" s="395"/>
      <c r="BU18" s="396"/>
      <c r="BV18" s="394">
        <v>13234079</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160</v>
      </c>
      <c r="C19" s="437"/>
      <c r="D19" s="437"/>
      <c r="E19" s="520"/>
      <c r="F19" s="520"/>
      <c r="G19" s="520"/>
      <c r="H19" s="520"/>
      <c r="I19" s="520"/>
      <c r="J19" s="520"/>
      <c r="K19" s="520"/>
      <c r="L19" s="528">
        <v>900</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17109769</v>
      </c>
      <c r="BO19" s="395"/>
      <c r="BP19" s="395"/>
      <c r="BQ19" s="395"/>
      <c r="BR19" s="395"/>
      <c r="BS19" s="395"/>
      <c r="BT19" s="395"/>
      <c r="BU19" s="396"/>
      <c r="BV19" s="394">
        <v>16080636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162</v>
      </c>
      <c r="C20" s="437"/>
      <c r="D20" s="437"/>
      <c r="E20" s="520"/>
      <c r="F20" s="520"/>
      <c r="G20" s="520"/>
      <c r="H20" s="520"/>
      <c r="I20" s="520"/>
      <c r="J20" s="520"/>
      <c r="K20" s="520"/>
      <c r="L20" s="528">
        <v>27942</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163</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18839413</v>
      </c>
      <c r="BO22" s="358"/>
      <c r="BP22" s="358"/>
      <c r="BQ22" s="358"/>
      <c r="BR22" s="358"/>
      <c r="BS22" s="358"/>
      <c r="BT22" s="358"/>
      <c r="BU22" s="359"/>
      <c r="BV22" s="357">
        <v>18027412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12417965</v>
      </c>
      <c r="BO23" s="395"/>
      <c r="BP23" s="395"/>
      <c r="BQ23" s="395"/>
      <c r="BR23" s="395"/>
      <c r="BS23" s="395"/>
      <c r="BT23" s="395"/>
      <c r="BU23" s="396"/>
      <c r="BV23" s="394">
        <v>13105888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172</v>
      </c>
      <c r="F24" s="424"/>
      <c r="G24" s="424"/>
      <c r="H24" s="424"/>
      <c r="I24" s="424"/>
      <c r="J24" s="424"/>
      <c r="K24" s="425"/>
      <c r="L24" s="445">
        <v>1</v>
      </c>
      <c r="M24" s="446"/>
      <c r="N24" s="446"/>
      <c r="O24" s="446"/>
      <c r="P24" s="488"/>
      <c r="Q24" s="445">
        <v>8300</v>
      </c>
      <c r="R24" s="446"/>
      <c r="S24" s="446"/>
      <c r="T24" s="446"/>
      <c r="U24" s="446"/>
      <c r="V24" s="488"/>
      <c r="W24" s="540"/>
      <c r="X24" s="541"/>
      <c r="Y24" s="542"/>
      <c r="Z24" s="444" t="s">
        <v>173</v>
      </c>
      <c r="AA24" s="424"/>
      <c r="AB24" s="424"/>
      <c r="AC24" s="424"/>
      <c r="AD24" s="424"/>
      <c r="AE24" s="424"/>
      <c r="AF24" s="424"/>
      <c r="AG24" s="425"/>
      <c r="AH24" s="445">
        <v>482</v>
      </c>
      <c r="AI24" s="446"/>
      <c r="AJ24" s="446"/>
      <c r="AK24" s="446"/>
      <c r="AL24" s="488"/>
      <c r="AM24" s="445">
        <v>1516372</v>
      </c>
      <c r="AN24" s="446"/>
      <c r="AO24" s="446"/>
      <c r="AP24" s="446"/>
      <c r="AQ24" s="446"/>
      <c r="AR24" s="488"/>
      <c r="AS24" s="445">
        <v>3146</v>
      </c>
      <c r="AT24" s="446"/>
      <c r="AU24" s="446"/>
      <c r="AV24" s="446"/>
      <c r="AW24" s="446"/>
      <c r="AX24" s="447"/>
      <c r="AY24" s="513" t="s">
        <v>174</v>
      </c>
      <c r="AZ24" s="514"/>
      <c r="BA24" s="514"/>
      <c r="BB24" s="514"/>
      <c r="BC24" s="514"/>
      <c r="BD24" s="514"/>
      <c r="BE24" s="514"/>
      <c r="BF24" s="514"/>
      <c r="BG24" s="514"/>
      <c r="BH24" s="514"/>
      <c r="BI24" s="514"/>
      <c r="BJ24" s="514"/>
      <c r="BK24" s="514"/>
      <c r="BL24" s="514"/>
      <c r="BM24" s="515"/>
      <c r="BN24" s="394">
        <v>9219711</v>
      </c>
      <c r="BO24" s="395"/>
      <c r="BP24" s="395"/>
      <c r="BQ24" s="395"/>
      <c r="BR24" s="395"/>
      <c r="BS24" s="395"/>
      <c r="BT24" s="395"/>
      <c r="BU24" s="396"/>
      <c r="BV24" s="394">
        <v>7751404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175</v>
      </c>
      <c r="F25" s="424"/>
      <c r="G25" s="424"/>
      <c r="H25" s="424"/>
      <c r="I25" s="424"/>
      <c r="J25" s="424"/>
      <c r="K25" s="425"/>
      <c r="L25" s="445">
        <v>1</v>
      </c>
      <c r="M25" s="446"/>
      <c r="N25" s="446"/>
      <c r="O25" s="446"/>
      <c r="P25" s="488"/>
      <c r="Q25" s="445">
        <v>6900</v>
      </c>
      <c r="R25" s="446"/>
      <c r="S25" s="446"/>
      <c r="T25" s="446"/>
      <c r="U25" s="446"/>
      <c r="V25" s="488"/>
      <c r="W25" s="540"/>
      <c r="X25" s="541"/>
      <c r="Y25" s="542"/>
      <c r="Z25" s="444" t="s">
        <v>176</v>
      </c>
      <c r="AA25" s="424"/>
      <c r="AB25" s="424"/>
      <c r="AC25" s="424"/>
      <c r="AD25" s="424"/>
      <c r="AE25" s="424"/>
      <c r="AF25" s="424"/>
      <c r="AG25" s="425"/>
      <c r="AH25" s="445" t="s">
        <v>130</v>
      </c>
      <c r="AI25" s="446"/>
      <c r="AJ25" s="446"/>
      <c r="AK25" s="446"/>
      <c r="AL25" s="488"/>
      <c r="AM25" s="445" t="s">
        <v>130</v>
      </c>
      <c r="AN25" s="446"/>
      <c r="AO25" s="446"/>
      <c r="AP25" s="446"/>
      <c r="AQ25" s="446"/>
      <c r="AR25" s="488"/>
      <c r="AS25" s="445" t="s">
        <v>139</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4502865</v>
      </c>
      <c r="BO25" s="358"/>
      <c r="BP25" s="358"/>
      <c r="BQ25" s="358"/>
      <c r="BR25" s="358"/>
      <c r="BS25" s="358"/>
      <c r="BT25" s="358"/>
      <c r="BU25" s="359"/>
      <c r="BV25" s="357">
        <v>4847401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178</v>
      </c>
      <c r="F26" s="424"/>
      <c r="G26" s="424"/>
      <c r="H26" s="424"/>
      <c r="I26" s="424"/>
      <c r="J26" s="424"/>
      <c r="K26" s="425"/>
      <c r="L26" s="445">
        <v>1</v>
      </c>
      <c r="M26" s="446"/>
      <c r="N26" s="446"/>
      <c r="O26" s="446"/>
      <c r="P26" s="488"/>
      <c r="Q26" s="445">
        <v>6500</v>
      </c>
      <c r="R26" s="446"/>
      <c r="S26" s="446"/>
      <c r="T26" s="446"/>
      <c r="U26" s="446"/>
      <c r="V26" s="488"/>
      <c r="W26" s="540"/>
      <c r="X26" s="541"/>
      <c r="Y26" s="542"/>
      <c r="Z26" s="444" t="s">
        <v>179</v>
      </c>
      <c r="AA26" s="546"/>
      <c r="AB26" s="546"/>
      <c r="AC26" s="546"/>
      <c r="AD26" s="546"/>
      <c r="AE26" s="546"/>
      <c r="AF26" s="546"/>
      <c r="AG26" s="547"/>
      <c r="AH26" s="445">
        <v>10</v>
      </c>
      <c r="AI26" s="446"/>
      <c r="AJ26" s="446"/>
      <c r="AK26" s="446"/>
      <c r="AL26" s="488"/>
      <c r="AM26" s="445">
        <v>27540</v>
      </c>
      <c r="AN26" s="446"/>
      <c r="AO26" s="446"/>
      <c r="AP26" s="446"/>
      <c r="AQ26" s="446"/>
      <c r="AR26" s="488"/>
      <c r="AS26" s="445">
        <v>2754</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130</v>
      </c>
      <c r="BO26" s="395"/>
      <c r="BP26" s="395"/>
      <c r="BQ26" s="395"/>
      <c r="BR26" s="395"/>
      <c r="BS26" s="395"/>
      <c r="BT26" s="395"/>
      <c r="BU26" s="396"/>
      <c r="BV26" s="394" t="s">
        <v>130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181</v>
      </c>
      <c r="F27" s="424"/>
      <c r="G27" s="424"/>
      <c r="H27" s="424"/>
      <c r="I27" s="424"/>
      <c r="J27" s="424"/>
      <c r="K27" s="425"/>
      <c r="L27" s="445">
        <v>1</v>
      </c>
      <c r="M27" s="446"/>
      <c r="N27" s="446"/>
      <c r="O27" s="446"/>
      <c r="P27" s="488"/>
      <c r="Q27" s="445">
        <v>4450</v>
      </c>
      <c r="R27" s="446"/>
      <c r="S27" s="446"/>
      <c r="T27" s="446"/>
      <c r="U27" s="446"/>
      <c r="V27" s="488"/>
      <c r="W27" s="540"/>
      <c r="X27" s="541"/>
      <c r="Y27" s="542"/>
      <c r="Z27" s="444" t="s">
        <v>182</v>
      </c>
      <c r="AA27" s="424"/>
      <c r="AB27" s="424"/>
      <c r="AC27" s="424"/>
      <c r="AD27" s="424"/>
      <c r="AE27" s="424"/>
      <c r="AF27" s="424"/>
      <c r="AG27" s="425"/>
      <c r="AH27" s="445">
        <v>21</v>
      </c>
      <c r="AI27" s="446"/>
      <c r="AJ27" s="446"/>
      <c r="AK27" s="446"/>
      <c r="AL27" s="488"/>
      <c r="AM27" s="445">
        <v>69654</v>
      </c>
      <c r="AN27" s="446"/>
      <c r="AO27" s="446"/>
      <c r="AP27" s="446"/>
      <c r="AQ27" s="446"/>
      <c r="AR27" s="488"/>
      <c r="AS27" s="445">
        <v>3317</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6" t="s">
        <v>130</v>
      </c>
      <c r="BO27" s="517"/>
      <c r="BP27" s="517"/>
      <c r="BQ27" s="517"/>
      <c r="BR27" s="517"/>
      <c r="BS27" s="517"/>
      <c r="BT27" s="517"/>
      <c r="BU27" s="518"/>
      <c r="BV27" s="516" t="s">
        <v>130</v>
      </c>
      <c r="BW27" s="517"/>
      <c r="BX27" s="517"/>
      <c r="BY27" s="517"/>
      <c r="BZ27" s="517"/>
      <c r="CA27" s="517"/>
      <c r="CB27" s="517"/>
      <c r="CC27" s="518"/>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184</v>
      </c>
      <c r="F28" s="424"/>
      <c r="G28" s="424"/>
      <c r="H28" s="424"/>
      <c r="I28" s="424"/>
      <c r="J28" s="424"/>
      <c r="K28" s="425"/>
      <c r="L28" s="445">
        <v>1</v>
      </c>
      <c r="M28" s="446"/>
      <c r="N28" s="446"/>
      <c r="O28" s="446"/>
      <c r="P28" s="488"/>
      <c r="Q28" s="445">
        <v>4000</v>
      </c>
      <c r="R28" s="446"/>
      <c r="S28" s="446"/>
      <c r="T28" s="446"/>
      <c r="U28" s="446"/>
      <c r="V28" s="488"/>
      <c r="W28" s="540"/>
      <c r="X28" s="541"/>
      <c r="Y28" s="542"/>
      <c r="Z28" s="444" t="s">
        <v>185</v>
      </c>
      <c r="AA28" s="424"/>
      <c r="AB28" s="424"/>
      <c r="AC28" s="424"/>
      <c r="AD28" s="424"/>
      <c r="AE28" s="424"/>
      <c r="AF28" s="424"/>
      <c r="AG28" s="425"/>
      <c r="AH28" s="445" t="s">
        <v>130</v>
      </c>
      <c r="AI28" s="446"/>
      <c r="AJ28" s="446"/>
      <c r="AK28" s="446"/>
      <c r="AL28" s="488"/>
      <c r="AM28" s="445" t="s">
        <v>130</v>
      </c>
      <c r="AN28" s="446"/>
      <c r="AO28" s="446"/>
      <c r="AP28" s="446"/>
      <c r="AQ28" s="446"/>
      <c r="AR28" s="488"/>
      <c r="AS28" s="445" t="s">
        <v>139</v>
      </c>
      <c r="AT28" s="446"/>
      <c r="AU28" s="446"/>
      <c r="AV28" s="446"/>
      <c r="AW28" s="446"/>
      <c r="AX28" s="447"/>
      <c r="AY28" s="548" t="s">
        <v>186</v>
      </c>
      <c r="AZ28" s="549"/>
      <c r="BA28" s="549"/>
      <c r="BB28" s="550"/>
      <c r="BC28" s="354" t="s">
        <v>50</v>
      </c>
      <c r="BD28" s="355"/>
      <c r="BE28" s="355"/>
      <c r="BF28" s="355"/>
      <c r="BG28" s="355"/>
      <c r="BH28" s="355"/>
      <c r="BI28" s="355"/>
      <c r="BJ28" s="355"/>
      <c r="BK28" s="355"/>
      <c r="BL28" s="355"/>
      <c r="BM28" s="356"/>
      <c r="BN28" s="357">
        <v>2332702</v>
      </c>
      <c r="BO28" s="358"/>
      <c r="BP28" s="358"/>
      <c r="BQ28" s="358"/>
      <c r="BR28" s="358"/>
      <c r="BS28" s="358"/>
      <c r="BT28" s="358"/>
      <c r="BU28" s="359"/>
      <c r="BV28" s="357">
        <v>2180412</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187</v>
      </c>
      <c r="F29" s="424"/>
      <c r="G29" s="424"/>
      <c r="H29" s="424"/>
      <c r="I29" s="424"/>
      <c r="J29" s="424"/>
      <c r="K29" s="425"/>
      <c r="L29" s="445">
        <v>18</v>
      </c>
      <c r="M29" s="446"/>
      <c r="N29" s="446"/>
      <c r="O29" s="446"/>
      <c r="P29" s="488"/>
      <c r="Q29" s="445">
        <v>3550</v>
      </c>
      <c r="R29" s="446"/>
      <c r="S29" s="446"/>
      <c r="T29" s="446"/>
      <c r="U29" s="446"/>
      <c r="V29" s="488"/>
      <c r="W29" s="543"/>
      <c r="X29" s="544"/>
      <c r="Y29" s="545"/>
      <c r="Z29" s="444" t="s">
        <v>188</v>
      </c>
      <c r="AA29" s="424"/>
      <c r="AB29" s="424"/>
      <c r="AC29" s="424"/>
      <c r="AD29" s="424"/>
      <c r="AE29" s="424"/>
      <c r="AF29" s="424"/>
      <c r="AG29" s="425"/>
      <c r="AH29" s="445">
        <v>503</v>
      </c>
      <c r="AI29" s="446"/>
      <c r="AJ29" s="446"/>
      <c r="AK29" s="446"/>
      <c r="AL29" s="488"/>
      <c r="AM29" s="445">
        <v>1586026</v>
      </c>
      <c r="AN29" s="446"/>
      <c r="AO29" s="446"/>
      <c r="AP29" s="446"/>
      <c r="AQ29" s="446"/>
      <c r="AR29" s="488"/>
      <c r="AS29" s="445">
        <v>3153</v>
      </c>
      <c r="AT29" s="446"/>
      <c r="AU29" s="446"/>
      <c r="AV29" s="446"/>
      <c r="AW29" s="446"/>
      <c r="AX29" s="447"/>
      <c r="AY29" s="551"/>
      <c r="AZ29" s="552"/>
      <c r="BA29" s="552"/>
      <c r="BB29" s="553"/>
      <c r="BC29" s="428" t="s">
        <v>189</v>
      </c>
      <c r="BD29" s="429"/>
      <c r="BE29" s="429"/>
      <c r="BF29" s="429"/>
      <c r="BG29" s="429"/>
      <c r="BH29" s="429"/>
      <c r="BI29" s="429"/>
      <c r="BJ29" s="429"/>
      <c r="BK29" s="429"/>
      <c r="BL29" s="429"/>
      <c r="BM29" s="430"/>
      <c r="BN29" s="394">
        <v>122542</v>
      </c>
      <c r="BO29" s="395"/>
      <c r="BP29" s="395"/>
      <c r="BQ29" s="395"/>
      <c r="BR29" s="395"/>
      <c r="BS29" s="395"/>
      <c r="BT29" s="395"/>
      <c r="BU29" s="396"/>
      <c r="BV29" s="394">
        <v>122536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190</v>
      </c>
      <c r="X30" s="562"/>
      <c r="Y30" s="562"/>
      <c r="Z30" s="562"/>
      <c r="AA30" s="562"/>
      <c r="AB30" s="562"/>
      <c r="AC30" s="562"/>
      <c r="AD30" s="562"/>
      <c r="AE30" s="562"/>
      <c r="AF30" s="562"/>
      <c r="AG30" s="563"/>
      <c r="AH30" s="524">
        <v>99.6</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52</v>
      </c>
      <c r="BD30" s="514"/>
      <c r="BE30" s="514"/>
      <c r="BF30" s="514"/>
      <c r="BG30" s="514"/>
      <c r="BH30" s="514"/>
      <c r="BI30" s="514"/>
      <c r="BJ30" s="514"/>
      <c r="BK30" s="514"/>
      <c r="BL30" s="514"/>
      <c r="BM30" s="515"/>
      <c r="BN30" s="516">
        <v>300694</v>
      </c>
      <c r="BO30" s="517"/>
      <c r="BP30" s="517"/>
      <c r="BQ30" s="517"/>
      <c r="BR30" s="517"/>
      <c r="BS30" s="517"/>
      <c r="BT30" s="517"/>
      <c r="BU30" s="518"/>
      <c r="BV30" s="516">
        <v>235530</v>
      </c>
      <c r="BW30" s="517"/>
      <c r="BX30" s="517"/>
      <c r="BY30" s="517"/>
      <c r="BZ30" s="517"/>
      <c r="CA30" s="517"/>
      <c r="CB30" s="517"/>
      <c r="CC30" s="51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191</v>
      </c>
      <c r="D32" s="557"/>
      <c r="E32" s="557"/>
      <c r="F32" s="557"/>
      <c r="G32" s="557"/>
      <c r="H32" s="557"/>
      <c r="I32" s="557"/>
      <c r="J32" s="557"/>
      <c r="K32" s="557"/>
      <c r="L32" s="557"/>
      <c r="M32" s="557"/>
      <c r="N32" s="557"/>
      <c r="O32" s="557"/>
      <c r="P32" s="557"/>
      <c r="Q32" s="557"/>
      <c r="R32" s="557"/>
      <c r="S32" s="557"/>
      <c r="U32" s="398" t="s">
        <v>192</v>
      </c>
      <c r="V32" s="398"/>
      <c r="W32" s="398"/>
      <c r="X32" s="398"/>
      <c r="Y32" s="398"/>
      <c r="Z32" s="398"/>
      <c r="AA32" s="398"/>
      <c r="AB32" s="398"/>
      <c r="AC32" s="398"/>
      <c r="AD32" s="398"/>
      <c r="AE32" s="398"/>
      <c r="AF32" s="398"/>
      <c r="AG32" s="398"/>
      <c r="AH32" s="398"/>
      <c r="AI32" s="398"/>
      <c r="AJ32" s="398"/>
      <c r="AK32" s="398"/>
      <c r="AM32" s="398" t="s">
        <v>193</v>
      </c>
      <c r="AN32" s="398"/>
      <c r="AO32" s="398"/>
      <c r="AP32" s="398"/>
      <c r="AQ32" s="398"/>
      <c r="AR32" s="398"/>
      <c r="AS32" s="398"/>
      <c r="AT32" s="398"/>
      <c r="AU32" s="398"/>
      <c r="AV32" s="398"/>
      <c r="AW32" s="398"/>
      <c r="AX32" s="398"/>
      <c r="AY32" s="398"/>
      <c r="AZ32" s="398"/>
      <c r="BA32" s="398"/>
      <c r="BB32" s="398"/>
      <c r="BC32" s="398"/>
      <c r="BE32" s="398" t="s">
        <v>194</v>
      </c>
      <c r="BF32" s="398"/>
      <c r="BG32" s="398"/>
      <c r="BH32" s="398"/>
      <c r="BI32" s="398"/>
      <c r="BJ32" s="398"/>
      <c r="BK32" s="398"/>
      <c r="BL32" s="398"/>
      <c r="BM32" s="398"/>
      <c r="BN32" s="398"/>
      <c r="BO32" s="398"/>
      <c r="BP32" s="398"/>
      <c r="BQ32" s="398"/>
      <c r="BR32" s="398"/>
      <c r="BS32" s="398"/>
      <c r="BT32" s="398"/>
      <c r="BU32" s="398"/>
      <c r="BW32" s="398" t="s">
        <v>195</v>
      </c>
      <c r="BX32" s="398"/>
      <c r="BY32" s="398"/>
      <c r="BZ32" s="398"/>
      <c r="CA32" s="398"/>
      <c r="CB32" s="398"/>
      <c r="CC32" s="398"/>
      <c r="CD32" s="398"/>
      <c r="CE32" s="398"/>
      <c r="CF32" s="398"/>
      <c r="CG32" s="398"/>
      <c r="CH32" s="398"/>
      <c r="CI32" s="398"/>
      <c r="CJ32" s="398"/>
      <c r="CK32" s="398"/>
      <c r="CL32" s="398"/>
      <c r="CM32" s="398"/>
      <c r="CO32" s="398" t="s">
        <v>196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197</v>
      </c>
      <c r="D33" s="418"/>
      <c r="E33" s="383" t="s">
        <v>198</v>
      </c>
      <c r="F33" s="383"/>
      <c r="G33" s="383"/>
      <c r="H33" s="383"/>
      <c r="I33" s="383"/>
      <c r="J33" s="383"/>
      <c r="K33" s="383"/>
      <c r="L33" s="383"/>
      <c r="M33" s="383"/>
      <c r="N33" s="383"/>
      <c r="O33" s="383"/>
      <c r="P33" s="383"/>
      <c r="Q33" s="383"/>
      <c r="R33" s="383"/>
      <c r="S33" s="383"/>
      <c r="T33" s="200"/>
      <c r="U33" s="418" t="s">
        <v>199</v>
      </c>
      <c r="V33" s="418"/>
      <c r="W33" s="383" t="s">
        <v>198</v>
      </c>
      <c r="X33" s="383"/>
      <c r="Y33" s="383"/>
      <c r="Z33" s="383"/>
      <c r="AA33" s="383"/>
      <c r="AB33" s="383"/>
      <c r="AC33" s="383"/>
      <c r="AD33" s="383"/>
      <c r="AE33" s="383"/>
      <c r="AF33" s="383"/>
      <c r="AG33" s="383"/>
      <c r="AH33" s="383"/>
      <c r="AI33" s="383"/>
      <c r="AJ33" s="383"/>
      <c r="AK33" s="383"/>
      <c r="AL33" s="200"/>
      <c r="AM33" s="418" t="s">
        <v>197</v>
      </c>
      <c r="AN33" s="418"/>
      <c r="AO33" s="383" t="s">
        <v>198</v>
      </c>
      <c r="AP33" s="383"/>
      <c r="AQ33" s="383"/>
      <c r="AR33" s="383"/>
      <c r="AS33" s="383"/>
      <c r="AT33" s="383"/>
      <c r="AU33" s="383"/>
      <c r="AV33" s="383"/>
      <c r="AW33" s="383"/>
      <c r="AX33" s="383"/>
      <c r="AY33" s="383"/>
      <c r="AZ33" s="383"/>
      <c r="BA33" s="383"/>
      <c r="BB33" s="383"/>
      <c r="BC33" s="383"/>
      <c r="BD33" s="201"/>
      <c r="BE33" s="383" t="s">
        <v>200</v>
      </c>
      <c r="BF33" s="383"/>
      <c r="BG33" s="383" t="s">
        <v>201</v>
      </c>
      <c r="BH33" s="383"/>
      <c r="BI33" s="383"/>
      <c r="BJ33" s="383"/>
      <c r="BK33" s="383"/>
      <c r="BL33" s="383"/>
      <c r="BM33" s="383"/>
      <c r="BN33" s="383"/>
      <c r="BO33" s="383"/>
      <c r="BP33" s="383"/>
      <c r="BQ33" s="383"/>
      <c r="BR33" s="383"/>
      <c r="BS33" s="383"/>
      <c r="BT33" s="383"/>
      <c r="BU33" s="383"/>
      <c r="BV33" s="201"/>
      <c r="BW33" s="418" t="s">
        <v>200</v>
      </c>
      <c r="BX33" s="418"/>
      <c r="BY33" s="383" t="s">
        <v>202</v>
      </c>
      <c r="BZ33" s="383"/>
      <c r="CA33" s="383"/>
      <c r="CB33" s="383"/>
      <c r="CC33" s="383"/>
      <c r="CD33" s="383"/>
      <c r="CE33" s="383"/>
      <c r="CF33" s="383"/>
      <c r="CG33" s="383"/>
      <c r="CH33" s="383"/>
      <c r="CI33" s="383"/>
      <c r="CJ33" s="383"/>
      <c r="CK33" s="383"/>
      <c r="CL33" s="383"/>
      <c r="CM33" s="383"/>
      <c r="CN33" s="200"/>
      <c r="CO33" s="418" t="s">
        <v>197</v>
      </c>
      <c r="CP33" s="418"/>
      <c r="CQ33" s="383" t="s">
        <v>203</v>
      </c>
      <c r="CR33" s="383"/>
      <c r="CS33" s="383"/>
      <c r="CT33" s="383"/>
      <c r="CU33" s="383"/>
      <c r="CV33" s="383"/>
      <c r="CW33" s="383"/>
      <c r="CX33" s="383"/>
      <c r="CY33" s="383"/>
      <c r="CZ33" s="383"/>
      <c r="DA33" s="383"/>
      <c r="DB33" s="383"/>
      <c r="DC33" s="383"/>
      <c r="DD33" s="383"/>
      <c r="DE33" s="383"/>
      <c r="DF33" s="200"/>
      <c r="DG33" s="583" t="s">
        <v>204</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印旛広域市町村圏事務組合（一般会計）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印旛広域市町村圏事務組合（水道用水供給事業）</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印旛衛生施設管理組合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佐倉市八街市酒々井町消防組合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587" t="s">
        <v>206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ncTq+Xld/KMj6GieBHV3XWR+ejc5/Kk3w8Cn09KkCFkVEovbGEOPzll2FnQFENirchc8OnBSQXf3c/br7U9f3w==" saltValue="0VmvNBCotzc/XsLBQeAB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214</v>
      </c>
      <c r="DI1" s="590"/>
      <c r="DJ1" s="590"/>
      <c r="DK1" s="590"/>
      <c r="DL1" s="590"/>
      <c r="DM1" s="590"/>
      <c r="DN1" s="591"/>
      <c r="DO1" s="208"/>
      <c r="DP1" s="589" t="s">
        <v>215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220</v>
      </c>
      <c r="S4" s="593"/>
      <c r="T4" s="593"/>
      <c r="U4" s="593"/>
      <c r="V4" s="593"/>
      <c r="W4" s="593"/>
      <c r="X4" s="593"/>
      <c r="Y4" s="594"/>
      <c r="Z4" s="592" t="s">
        <v>221</v>
      </c>
      <c r="AA4" s="593"/>
      <c r="AB4" s="593"/>
      <c r="AC4" s="594"/>
      <c r="AD4" s="592" t="s">
        <v>222</v>
      </c>
      <c r="AE4" s="593"/>
      <c r="AF4" s="593"/>
      <c r="AG4" s="593"/>
      <c r="AH4" s="593"/>
      <c r="AI4" s="593"/>
      <c r="AJ4" s="593"/>
      <c r="AK4" s="594"/>
      <c r="AL4" s="592" t="s">
        <v>221</v>
      </c>
      <c r="AM4" s="593"/>
      <c r="AN4" s="593"/>
      <c r="AO4" s="594"/>
      <c r="AP4" s="595" t="s">
        <v>223</v>
      </c>
      <c r="AQ4" s="595"/>
      <c r="AR4" s="595"/>
      <c r="AS4" s="595"/>
      <c r="AT4" s="595"/>
      <c r="AU4" s="595"/>
      <c r="AV4" s="595"/>
      <c r="AW4" s="595"/>
      <c r="AX4" s="595"/>
      <c r="AY4" s="595"/>
      <c r="AZ4" s="595"/>
      <c r="BA4" s="595"/>
      <c r="BB4" s="595"/>
      <c r="BC4" s="595"/>
      <c r="BD4" s="595"/>
      <c r="BE4" s="595"/>
      <c r="BF4" s="595"/>
      <c r="BG4" s="595" t="s">
        <v>224</v>
      </c>
      <c r="BH4" s="595"/>
      <c r="BI4" s="595"/>
      <c r="BJ4" s="595"/>
      <c r="BK4" s="595"/>
      <c r="BL4" s="595"/>
      <c r="BM4" s="595"/>
      <c r="BN4" s="595"/>
      <c r="BO4" s="595" t="s">
        <v>221</v>
      </c>
      <c r="BP4" s="595"/>
      <c r="BQ4" s="595"/>
      <c r="BR4" s="595"/>
      <c r="BS4" s="595" t="s">
        <v>225</v>
      </c>
      <c r="BT4" s="595"/>
      <c r="BU4" s="595"/>
      <c r="BV4" s="595"/>
      <c r="BW4" s="595"/>
      <c r="BX4" s="595"/>
      <c r="BY4" s="595"/>
      <c r="BZ4" s="595"/>
      <c r="CA4" s="595"/>
      <c r="CB4" s="595"/>
      <c r="CD4" s="592" t="s">
        <v>226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227</v>
      </c>
      <c r="C5" s="597"/>
      <c r="D5" s="597"/>
      <c r="E5" s="597"/>
      <c r="F5" s="597"/>
      <c r="G5" s="597"/>
      <c r="H5" s="597"/>
      <c r="I5" s="597"/>
      <c r="J5" s="597"/>
      <c r="K5" s="597"/>
      <c r="L5" s="597"/>
      <c r="M5" s="597"/>
      <c r="N5" s="597"/>
      <c r="O5" s="597"/>
      <c r="P5" s="597"/>
      <c r="Q5" s="598"/>
      <c r="R5" s="599">
        <v>7483909</v>
      </c>
      <c r="S5" s="600"/>
      <c r="T5" s="600"/>
      <c r="U5" s="600"/>
      <c r="V5" s="600"/>
      <c r="W5" s="600"/>
      <c r="X5" s="600"/>
      <c r="Y5" s="601"/>
      <c r="Z5" s="602">
        <v>27.2</v>
      </c>
      <c r="AA5" s="602"/>
      <c r="AB5" s="602"/>
      <c r="AC5" s="602"/>
      <c r="AD5" s="603">
        <v>7359585</v>
      </c>
      <c r="AE5" s="603"/>
      <c r="AF5" s="603"/>
      <c r="AG5" s="603"/>
      <c r="AH5" s="603"/>
      <c r="AI5" s="603"/>
      <c r="AJ5" s="603"/>
      <c r="AK5" s="603"/>
      <c r="AL5" s="604">
        <v>52.7</v>
      </c>
      <c r="AM5" s="605"/>
      <c r="AN5" s="605"/>
      <c r="AO5" s="606"/>
      <c r="AP5" s="596" t="s">
        <v>228</v>
      </c>
      <c r="AQ5" s="597"/>
      <c r="AR5" s="597"/>
      <c r="AS5" s="597"/>
      <c r="AT5" s="597"/>
      <c r="AU5" s="597"/>
      <c r="AV5" s="597"/>
      <c r="AW5" s="597"/>
      <c r="AX5" s="597"/>
      <c r="AY5" s="597"/>
      <c r="AZ5" s="597"/>
      <c r="BA5" s="597"/>
      <c r="BB5" s="597"/>
      <c r="BC5" s="597"/>
      <c r="BD5" s="597"/>
      <c r="BE5" s="597"/>
      <c r="BF5" s="598"/>
      <c r="BG5" s="610">
        <v>7359585</v>
      </c>
      <c r="BH5" s="611"/>
      <c r="BI5" s="611"/>
      <c r="BJ5" s="611"/>
      <c r="BK5" s="611"/>
      <c r="BL5" s="611"/>
      <c r="BM5" s="611"/>
      <c r="BN5" s="612"/>
      <c r="BO5" s="613">
        <v>98.3</v>
      </c>
      <c r="BP5" s="613"/>
      <c r="BQ5" s="613"/>
      <c r="BR5" s="613"/>
      <c r="BS5" s="614" t="s">
        <v>130</v>
      </c>
      <c r="BT5" s="614"/>
      <c r="BU5" s="614"/>
      <c r="BV5" s="614"/>
      <c r="BW5" s="614"/>
      <c r="BX5" s="614"/>
      <c r="BY5" s="614"/>
      <c r="BZ5" s="614"/>
      <c r="CA5" s="614"/>
      <c r="CB5" s="618"/>
      <c r="CD5" s="592" t="s">
        <v>223</v>
      </c>
      <c r="CE5" s="593"/>
      <c r="CF5" s="593"/>
      <c r="CG5" s="593"/>
      <c r="CH5" s="593"/>
      <c r="CI5" s="593"/>
      <c r="CJ5" s="593"/>
      <c r="CK5" s="593"/>
      <c r="CL5" s="593"/>
      <c r="CM5" s="593"/>
      <c r="CN5" s="593"/>
      <c r="CO5" s="593"/>
      <c r="CP5" s="593"/>
      <c r="CQ5" s="594"/>
      <c r="CR5" s="592" t="s">
        <v>229</v>
      </c>
      <c r="CS5" s="593"/>
      <c r="CT5" s="593"/>
      <c r="CU5" s="593"/>
      <c r="CV5" s="593"/>
      <c r="CW5" s="593"/>
      <c r="CX5" s="593"/>
      <c r="CY5" s="594"/>
      <c r="CZ5" s="592" t="s">
        <v>221</v>
      </c>
      <c r="DA5" s="593"/>
      <c r="DB5" s="593"/>
      <c r="DC5" s="594"/>
      <c r="DD5" s="592" t="s">
        <v>230</v>
      </c>
      <c r="DE5" s="593"/>
      <c r="DF5" s="593"/>
      <c r="DG5" s="593"/>
      <c r="DH5" s="593"/>
      <c r="DI5" s="593"/>
      <c r="DJ5" s="593"/>
      <c r="DK5" s="593"/>
      <c r="DL5" s="593"/>
      <c r="DM5" s="593"/>
      <c r="DN5" s="593"/>
      <c r="DO5" s="593"/>
      <c r="DP5" s="594"/>
      <c r="DQ5" s="592" t="s">
        <v>231</v>
      </c>
      <c r="DR5" s="593"/>
      <c r="DS5" s="593"/>
      <c r="DT5" s="593"/>
      <c r="DU5" s="593"/>
      <c r="DV5" s="593"/>
      <c r="DW5" s="593"/>
      <c r="DX5" s="593"/>
      <c r="DY5" s="593"/>
      <c r="DZ5" s="593"/>
      <c r="EA5" s="593"/>
      <c r="EB5" s="593"/>
      <c r="EC5" s="594"/>
    </row>
    <row r="6" spans="2:143" ht="11.25" customHeight="1" x14ac:dyDescent="0.15">
      <c r="B6" s="607" t="s">
        <v>232</v>
      </c>
      <c r="C6" s="608"/>
      <c r="D6" s="608"/>
      <c r="E6" s="608"/>
      <c r="F6" s="608"/>
      <c r="G6" s="608"/>
      <c r="H6" s="608"/>
      <c r="I6" s="608"/>
      <c r="J6" s="608"/>
      <c r="K6" s="608"/>
      <c r="L6" s="608"/>
      <c r="M6" s="608"/>
      <c r="N6" s="608"/>
      <c r="O6" s="608"/>
      <c r="P6" s="608"/>
      <c r="Q6" s="609"/>
      <c r="R6" s="610">
        <v>178919</v>
      </c>
      <c r="S6" s="611"/>
      <c r="T6" s="611"/>
      <c r="U6" s="611"/>
      <c r="V6" s="611"/>
      <c r="W6" s="611"/>
      <c r="X6" s="611"/>
      <c r="Y6" s="612"/>
      <c r="Z6" s="613">
        <v>0.6</v>
      </c>
      <c r="AA6" s="613"/>
      <c r="AB6" s="613"/>
      <c r="AC6" s="613"/>
      <c r="AD6" s="614">
        <v>178919</v>
      </c>
      <c r="AE6" s="614"/>
      <c r="AF6" s="614"/>
      <c r="AG6" s="614"/>
      <c r="AH6" s="614"/>
      <c r="AI6" s="614"/>
      <c r="AJ6" s="614"/>
      <c r="AK6" s="614"/>
      <c r="AL6" s="615">
        <v>1.3</v>
      </c>
      <c r="AM6" s="616"/>
      <c r="AN6" s="616"/>
      <c r="AO6" s="617"/>
      <c r="AP6" s="607" t="s">
        <v>233</v>
      </c>
      <c r="AQ6" s="608"/>
      <c r="AR6" s="608"/>
      <c r="AS6" s="608"/>
      <c r="AT6" s="608"/>
      <c r="AU6" s="608"/>
      <c r="AV6" s="608"/>
      <c r="AW6" s="608"/>
      <c r="AX6" s="608"/>
      <c r="AY6" s="608"/>
      <c r="AZ6" s="608"/>
      <c r="BA6" s="608"/>
      <c r="BB6" s="608"/>
      <c r="BC6" s="608"/>
      <c r="BD6" s="608"/>
      <c r="BE6" s="608"/>
      <c r="BF6" s="609"/>
      <c r="BG6" s="610">
        <v>7359585</v>
      </c>
      <c r="BH6" s="611"/>
      <c r="BI6" s="611"/>
      <c r="BJ6" s="611"/>
      <c r="BK6" s="611"/>
      <c r="BL6" s="611"/>
      <c r="BM6" s="611"/>
      <c r="BN6" s="612"/>
      <c r="BO6" s="613">
        <v>98.3</v>
      </c>
      <c r="BP6" s="613"/>
      <c r="BQ6" s="613"/>
      <c r="BR6" s="613"/>
      <c r="BS6" s="614" t="s">
        <v>139</v>
      </c>
      <c r="BT6" s="614"/>
      <c r="BU6" s="614"/>
      <c r="BV6" s="614"/>
      <c r="BW6" s="614"/>
      <c r="BX6" s="614"/>
      <c r="BY6" s="614"/>
      <c r="BZ6" s="614"/>
      <c r="CA6" s="614"/>
      <c r="CB6" s="618"/>
      <c r="CD6" s="596" t="s">
        <v>234</v>
      </c>
      <c r="CE6" s="597"/>
      <c r="CF6" s="597"/>
      <c r="CG6" s="597"/>
      <c r="CH6" s="597"/>
      <c r="CI6" s="597"/>
      <c r="CJ6" s="597"/>
      <c r="CK6" s="597"/>
      <c r="CL6" s="597"/>
      <c r="CM6" s="597"/>
      <c r="CN6" s="597"/>
      <c r="CO6" s="597"/>
      <c r="CP6" s="597"/>
      <c r="CQ6" s="598"/>
      <c r="CR6" s="610">
        <v>197844</v>
      </c>
      <c r="CS6" s="611"/>
      <c r="CT6" s="611"/>
      <c r="CU6" s="611"/>
      <c r="CV6" s="611"/>
      <c r="CW6" s="611"/>
      <c r="CX6" s="611"/>
      <c r="CY6" s="612"/>
      <c r="CZ6" s="604">
        <v>0.8</v>
      </c>
      <c r="DA6" s="605"/>
      <c r="DB6" s="605"/>
      <c r="DC6" s="621"/>
      <c r="DD6" s="619" t="s">
        <v>235</v>
      </c>
      <c r="DE6" s="611"/>
      <c r="DF6" s="611"/>
      <c r="DG6" s="611"/>
      <c r="DH6" s="611"/>
      <c r="DI6" s="611"/>
      <c r="DJ6" s="611"/>
      <c r="DK6" s="611"/>
      <c r="DL6" s="611"/>
      <c r="DM6" s="611"/>
      <c r="DN6" s="611"/>
      <c r="DO6" s="611"/>
      <c r="DP6" s="612"/>
      <c r="DQ6" s="619">
        <v>197844</v>
      </c>
      <c r="DR6" s="611"/>
      <c r="DS6" s="611"/>
      <c r="DT6" s="611"/>
      <c r="DU6" s="611"/>
      <c r="DV6" s="611"/>
      <c r="DW6" s="611"/>
      <c r="DX6" s="611"/>
      <c r="DY6" s="611"/>
      <c r="DZ6" s="611"/>
      <c r="EA6" s="611"/>
      <c r="EB6" s="611"/>
      <c r="EC6" s="620"/>
    </row>
    <row r="7" spans="2:143" ht="11.25" customHeight="1" x14ac:dyDescent="0.15">
      <c r="B7" s="607" t="s">
        <v>236</v>
      </c>
      <c r="C7" s="608"/>
      <c r="D7" s="608"/>
      <c r="E7" s="608"/>
      <c r="F7" s="608"/>
      <c r="G7" s="608"/>
      <c r="H7" s="608"/>
      <c r="I7" s="608"/>
      <c r="J7" s="608"/>
      <c r="K7" s="608"/>
      <c r="L7" s="608"/>
      <c r="M7" s="608"/>
      <c r="N7" s="608"/>
      <c r="O7" s="608"/>
      <c r="P7" s="608"/>
      <c r="Q7" s="609"/>
      <c r="R7" s="610">
        <v>4955</v>
      </c>
      <c r="S7" s="611"/>
      <c r="T7" s="611"/>
      <c r="U7" s="611"/>
      <c r="V7" s="611"/>
      <c r="W7" s="611"/>
      <c r="X7" s="611"/>
      <c r="Y7" s="612"/>
      <c r="Z7" s="613">
        <v>0</v>
      </c>
      <c r="AA7" s="613"/>
      <c r="AB7" s="613"/>
      <c r="AC7" s="613"/>
      <c r="AD7" s="614">
        <v>4955</v>
      </c>
      <c r="AE7" s="614"/>
      <c r="AF7" s="614"/>
      <c r="AG7" s="614"/>
      <c r="AH7" s="614"/>
      <c r="AI7" s="614"/>
      <c r="AJ7" s="614"/>
      <c r="AK7" s="614"/>
      <c r="AL7" s="615">
        <v>0</v>
      </c>
      <c r="AM7" s="616"/>
      <c r="AN7" s="616"/>
      <c r="AO7" s="617"/>
      <c r="AP7" s="607" t="s">
        <v>237</v>
      </c>
      <c r="AQ7" s="608"/>
      <c r="AR7" s="608"/>
      <c r="AS7" s="608"/>
      <c r="AT7" s="608"/>
      <c r="AU7" s="608"/>
      <c r="AV7" s="608"/>
      <c r="AW7" s="608"/>
      <c r="AX7" s="608"/>
      <c r="AY7" s="608"/>
      <c r="AZ7" s="608"/>
      <c r="BA7" s="608"/>
      <c r="BB7" s="608"/>
      <c r="BC7" s="608"/>
      <c r="BD7" s="608"/>
      <c r="BE7" s="608"/>
      <c r="BF7" s="609"/>
      <c r="BG7" s="610">
        <v>3499391</v>
      </c>
      <c r="BH7" s="611"/>
      <c r="BI7" s="611"/>
      <c r="BJ7" s="611"/>
      <c r="BK7" s="611"/>
      <c r="BL7" s="611"/>
      <c r="BM7" s="611"/>
      <c r="BN7" s="612"/>
      <c r="BO7" s="613">
        <v>46.8</v>
      </c>
      <c r="BP7" s="613"/>
      <c r="BQ7" s="613"/>
      <c r="BR7" s="613"/>
      <c r="BS7" s="614" t="s">
        <v>139</v>
      </c>
      <c r="BT7" s="614"/>
      <c r="BU7" s="614"/>
      <c r="BV7" s="614"/>
      <c r="BW7" s="614"/>
      <c r="BX7" s="614"/>
      <c r="BY7" s="614"/>
      <c r="BZ7" s="614"/>
      <c r="CA7" s="614"/>
      <c r="CB7" s="618"/>
      <c r="CD7" s="607" t="s">
        <v>238</v>
      </c>
      <c r="CE7" s="608"/>
      <c r="CF7" s="608"/>
      <c r="CG7" s="608"/>
      <c r="CH7" s="608"/>
      <c r="CI7" s="608"/>
      <c r="CJ7" s="608"/>
      <c r="CK7" s="608"/>
      <c r="CL7" s="608"/>
      <c r="CM7" s="608"/>
      <c r="CN7" s="608"/>
      <c r="CO7" s="608"/>
      <c r="CP7" s="608"/>
      <c r="CQ7" s="609"/>
      <c r="CR7" s="610">
        <v>2126434</v>
      </c>
      <c r="CS7" s="611"/>
      <c r="CT7" s="611"/>
      <c r="CU7" s="611"/>
      <c r="CV7" s="611"/>
      <c r="CW7" s="611"/>
      <c r="CX7" s="611"/>
      <c r="CY7" s="612"/>
      <c r="CZ7" s="613">
        <v>8.1999999999999993</v>
      </c>
      <c r="DA7" s="613"/>
      <c r="DB7" s="613"/>
      <c r="DC7" s="613"/>
      <c r="DD7" s="619">
        <v>137038</v>
      </c>
      <c r="DE7" s="611"/>
      <c r="DF7" s="611"/>
      <c r="DG7" s="611"/>
      <c r="DH7" s="611"/>
      <c r="DI7" s="611"/>
      <c r="DJ7" s="611"/>
      <c r="DK7" s="611"/>
      <c r="DL7" s="611"/>
      <c r="DM7" s="611"/>
      <c r="DN7" s="611"/>
      <c r="DO7" s="611"/>
      <c r="DP7" s="612"/>
      <c r="DQ7" s="619">
        <v>1679832</v>
      </c>
      <c r="DR7" s="611"/>
      <c r="DS7" s="611"/>
      <c r="DT7" s="611"/>
      <c r="DU7" s="611"/>
      <c r="DV7" s="611"/>
      <c r="DW7" s="611"/>
      <c r="DX7" s="611"/>
      <c r="DY7" s="611"/>
      <c r="DZ7" s="611"/>
      <c r="EA7" s="611"/>
      <c r="EB7" s="611"/>
      <c r="EC7" s="620"/>
    </row>
    <row r="8" spans="2:143" ht="11.25" customHeight="1" x14ac:dyDescent="0.15">
      <c r="B8" s="607" t="s">
        <v>239</v>
      </c>
      <c r="C8" s="608"/>
      <c r="D8" s="608"/>
      <c r="E8" s="608"/>
      <c r="F8" s="608"/>
      <c r="G8" s="608"/>
      <c r="H8" s="608"/>
      <c r="I8" s="608"/>
      <c r="J8" s="608"/>
      <c r="K8" s="608"/>
      <c r="L8" s="608"/>
      <c r="M8" s="608"/>
      <c r="N8" s="608"/>
      <c r="O8" s="608"/>
      <c r="P8" s="608"/>
      <c r="Q8" s="609"/>
      <c r="R8" s="610">
        <v>49893</v>
      </c>
      <c r="S8" s="611"/>
      <c r="T8" s="611"/>
      <c r="U8" s="611"/>
      <c r="V8" s="611"/>
      <c r="W8" s="611"/>
      <c r="X8" s="611"/>
      <c r="Y8" s="612"/>
      <c r="Z8" s="613">
        <v>0.2</v>
      </c>
      <c r="AA8" s="613"/>
      <c r="AB8" s="613"/>
      <c r="AC8" s="613"/>
      <c r="AD8" s="614">
        <v>49893</v>
      </c>
      <c r="AE8" s="614"/>
      <c r="AF8" s="614"/>
      <c r="AG8" s="614"/>
      <c r="AH8" s="614"/>
      <c r="AI8" s="614"/>
      <c r="AJ8" s="614"/>
      <c r="AK8" s="614"/>
      <c r="AL8" s="615">
        <v>0.4</v>
      </c>
      <c r="AM8" s="616"/>
      <c r="AN8" s="616"/>
      <c r="AO8" s="617"/>
      <c r="AP8" s="607" t="s">
        <v>240</v>
      </c>
      <c r="AQ8" s="608"/>
      <c r="AR8" s="608"/>
      <c r="AS8" s="608"/>
      <c r="AT8" s="608"/>
      <c r="AU8" s="608"/>
      <c r="AV8" s="608"/>
      <c r="AW8" s="608"/>
      <c r="AX8" s="608"/>
      <c r="AY8" s="608"/>
      <c r="AZ8" s="608"/>
      <c r="BA8" s="608"/>
      <c r="BB8" s="608"/>
      <c r="BC8" s="608"/>
      <c r="BD8" s="608"/>
      <c r="BE8" s="608"/>
      <c r="BF8" s="609"/>
      <c r="BG8" s="610">
        <v>123728</v>
      </c>
      <c r="BH8" s="611"/>
      <c r="BI8" s="611"/>
      <c r="BJ8" s="611"/>
      <c r="BK8" s="611"/>
      <c r="BL8" s="611"/>
      <c r="BM8" s="611"/>
      <c r="BN8" s="612"/>
      <c r="BO8" s="613">
        <v>1.7</v>
      </c>
      <c r="BP8" s="613"/>
      <c r="BQ8" s="613"/>
      <c r="BR8" s="613"/>
      <c r="BS8" s="614" t="s">
        <v>235</v>
      </c>
      <c r="BT8" s="614"/>
      <c r="BU8" s="614"/>
      <c r="BV8" s="614"/>
      <c r="BW8" s="614"/>
      <c r="BX8" s="614"/>
      <c r="BY8" s="614"/>
      <c r="BZ8" s="614"/>
      <c r="CA8" s="614"/>
      <c r="CB8" s="618"/>
      <c r="CD8" s="607" t="s">
        <v>241</v>
      </c>
      <c r="CE8" s="608"/>
      <c r="CF8" s="608"/>
      <c r="CG8" s="608"/>
      <c r="CH8" s="608"/>
      <c r="CI8" s="608"/>
      <c r="CJ8" s="608"/>
      <c r="CK8" s="608"/>
      <c r="CL8" s="608"/>
      <c r="CM8" s="608"/>
      <c r="CN8" s="608"/>
      <c r="CO8" s="608"/>
      <c r="CP8" s="608"/>
      <c r="CQ8" s="609"/>
      <c r="CR8" s="610">
        <v>11060816</v>
      </c>
      <c r="CS8" s="611"/>
      <c r="CT8" s="611"/>
      <c r="CU8" s="611"/>
      <c r="CV8" s="611"/>
      <c r="CW8" s="611"/>
      <c r="CX8" s="611"/>
      <c r="CY8" s="612"/>
      <c r="CZ8" s="613">
        <v>42.5</v>
      </c>
      <c r="DA8" s="613"/>
      <c r="DB8" s="613"/>
      <c r="DC8" s="613"/>
      <c r="DD8" s="619">
        <v>98177</v>
      </c>
      <c r="DE8" s="611"/>
      <c r="DF8" s="611"/>
      <c r="DG8" s="611"/>
      <c r="DH8" s="611"/>
      <c r="DI8" s="611"/>
      <c r="DJ8" s="611"/>
      <c r="DK8" s="611"/>
      <c r="DL8" s="611"/>
      <c r="DM8" s="611"/>
      <c r="DN8" s="611"/>
      <c r="DO8" s="611"/>
      <c r="DP8" s="612"/>
      <c r="DQ8" s="619">
        <v>5265849</v>
      </c>
      <c r="DR8" s="611"/>
      <c r="DS8" s="611"/>
      <c r="DT8" s="611"/>
      <c r="DU8" s="611"/>
      <c r="DV8" s="611"/>
      <c r="DW8" s="611"/>
      <c r="DX8" s="611"/>
      <c r="DY8" s="611"/>
      <c r="DZ8" s="611"/>
      <c r="EA8" s="611"/>
      <c r="EB8" s="611"/>
      <c r="EC8" s="620"/>
    </row>
    <row r="9" spans="2:143" ht="11.25" customHeight="1" x14ac:dyDescent="0.15">
      <c r="B9" s="607" t="s">
        <v>242</v>
      </c>
      <c r="C9" s="608"/>
      <c r="D9" s="608"/>
      <c r="E9" s="608"/>
      <c r="F9" s="608"/>
      <c r="G9" s="608"/>
      <c r="H9" s="608"/>
      <c r="I9" s="608"/>
      <c r="J9" s="608"/>
      <c r="K9" s="608"/>
      <c r="L9" s="608"/>
      <c r="M9" s="608"/>
      <c r="N9" s="608"/>
      <c r="O9" s="608"/>
      <c r="P9" s="608"/>
      <c r="Q9" s="609"/>
      <c r="R9" s="610">
        <v>39666</v>
      </c>
      <c r="S9" s="611"/>
      <c r="T9" s="611"/>
      <c r="U9" s="611"/>
      <c r="V9" s="611"/>
      <c r="W9" s="611"/>
      <c r="X9" s="611"/>
      <c r="Y9" s="612"/>
      <c r="Z9" s="613">
        <v>0.1</v>
      </c>
      <c r="AA9" s="613"/>
      <c r="AB9" s="613"/>
      <c r="AC9" s="613"/>
      <c r="AD9" s="614">
        <v>39666</v>
      </c>
      <c r="AE9" s="614"/>
      <c r="AF9" s="614"/>
      <c r="AG9" s="614"/>
      <c r="AH9" s="614"/>
      <c r="AI9" s="614"/>
      <c r="AJ9" s="614"/>
      <c r="AK9" s="614"/>
      <c r="AL9" s="615">
        <v>0.3</v>
      </c>
      <c r="AM9" s="616"/>
      <c r="AN9" s="616"/>
      <c r="AO9" s="617"/>
      <c r="AP9" s="607" t="s">
        <v>243</v>
      </c>
      <c r="AQ9" s="608"/>
      <c r="AR9" s="608"/>
      <c r="AS9" s="608"/>
      <c r="AT9" s="608"/>
      <c r="AU9" s="608"/>
      <c r="AV9" s="608"/>
      <c r="AW9" s="608"/>
      <c r="AX9" s="608"/>
      <c r="AY9" s="608"/>
      <c r="AZ9" s="608"/>
      <c r="BA9" s="608"/>
      <c r="BB9" s="608"/>
      <c r="BC9" s="608"/>
      <c r="BD9" s="608"/>
      <c r="BE9" s="608"/>
      <c r="BF9" s="609"/>
      <c r="BG9" s="610">
        <v>3047492</v>
      </c>
      <c r="BH9" s="611"/>
      <c r="BI9" s="611"/>
      <c r="BJ9" s="611"/>
      <c r="BK9" s="611"/>
      <c r="BL9" s="611"/>
      <c r="BM9" s="611"/>
      <c r="BN9" s="612"/>
      <c r="BO9" s="613">
        <v>40.700000000000003</v>
      </c>
      <c r="BP9" s="613"/>
      <c r="BQ9" s="613"/>
      <c r="BR9" s="613"/>
      <c r="BS9" s="614" t="s">
        <v>139</v>
      </c>
      <c r="BT9" s="614"/>
      <c r="BU9" s="614"/>
      <c r="BV9" s="614"/>
      <c r="BW9" s="614"/>
      <c r="BX9" s="614"/>
      <c r="BY9" s="614"/>
      <c r="BZ9" s="614"/>
      <c r="CA9" s="614"/>
      <c r="CB9" s="618"/>
      <c r="CD9" s="607" t="s">
        <v>244</v>
      </c>
      <c r="CE9" s="608"/>
      <c r="CF9" s="608"/>
      <c r="CG9" s="608"/>
      <c r="CH9" s="608"/>
      <c r="CI9" s="608"/>
      <c r="CJ9" s="608"/>
      <c r="CK9" s="608"/>
      <c r="CL9" s="608"/>
      <c r="CM9" s="608"/>
      <c r="CN9" s="608"/>
      <c r="CO9" s="608"/>
      <c r="CP9" s="608"/>
      <c r="CQ9" s="609"/>
      <c r="CR9" s="610">
        <v>4292093</v>
      </c>
      <c r="CS9" s="611"/>
      <c r="CT9" s="611"/>
      <c r="CU9" s="611"/>
      <c r="CV9" s="611"/>
      <c r="CW9" s="611"/>
      <c r="CX9" s="611"/>
      <c r="CY9" s="612"/>
      <c r="CZ9" s="613">
        <v>16.5</v>
      </c>
      <c r="DA9" s="613"/>
      <c r="DB9" s="613"/>
      <c r="DC9" s="613"/>
      <c r="DD9" s="619">
        <v>1746033</v>
      </c>
      <c r="DE9" s="611"/>
      <c r="DF9" s="611"/>
      <c r="DG9" s="611"/>
      <c r="DH9" s="611"/>
      <c r="DI9" s="611"/>
      <c r="DJ9" s="611"/>
      <c r="DK9" s="611"/>
      <c r="DL9" s="611"/>
      <c r="DM9" s="611"/>
      <c r="DN9" s="611"/>
      <c r="DO9" s="611"/>
      <c r="DP9" s="612"/>
      <c r="DQ9" s="619">
        <v>1927795</v>
      </c>
      <c r="DR9" s="611"/>
      <c r="DS9" s="611"/>
      <c r="DT9" s="611"/>
      <c r="DU9" s="611"/>
      <c r="DV9" s="611"/>
      <c r="DW9" s="611"/>
      <c r="DX9" s="611"/>
      <c r="DY9" s="611"/>
      <c r="DZ9" s="611"/>
      <c r="EA9" s="611"/>
      <c r="EB9" s="611"/>
      <c r="EC9" s="620"/>
    </row>
    <row r="10" spans="2:143" ht="11.25" customHeight="1" x14ac:dyDescent="0.15">
      <c r="B10" s="607" t="s">
        <v>245</v>
      </c>
      <c r="C10" s="608"/>
      <c r="D10" s="608"/>
      <c r="E10" s="608"/>
      <c r="F10" s="608"/>
      <c r="G10" s="608"/>
      <c r="H10" s="608"/>
      <c r="I10" s="608"/>
      <c r="J10" s="608"/>
      <c r="K10" s="608"/>
      <c r="L10" s="608"/>
      <c r="M10" s="608"/>
      <c r="N10" s="608"/>
      <c r="O10" s="608"/>
      <c r="P10" s="608"/>
      <c r="Q10" s="609"/>
      <c r="R10" s="610" t="s">
        <v>139</v>
      </c>
      <c r="S10" s="611"/>
      <c r="T10" s="611"/>
      <c r="U10" s="611"/>
      <c r="V10" s="611"/>
      <c r="W10" s="611"/>
      <c r="X10" s="611"/>
      <c r="Y10" s="612"/>
      <c r="Z10" s="613" t="s">
        <v>235</v>
      </c>
      <c r="AA10" s="613"/>
      <c r="AB10" s="613"/>
      <c r="AC10" s="613"/>
      <c r="AD10" s="614" t="s">
        <v>139</v>
      </c>
      <c r="AE10" s="614"/>
      <c r="AF10" s="614"/>
      <c r="AG10" s="614"/>
      <c r="AH10" s="614"/>
      <c r="AI10" s="614"/>
      <c r="AJ10" s="614"/>
      <c r="AK10" s="614"/>
      <c r="AL10" s="615" t="s">
        <v>139</v>
      </c>
      <c r="AM10" s="616"/>
      <c r="AN10" s="616"/>
      <c r="AO10" s="617"/>
      <c r="AP10" s="607" t="s">
        <v>246</v>
      </c>
      <c r="AQ10" s="608"/>
      <c r="AR10" s="608"/>
      <c r="AS10" s="608"/>
      <c r="AT10" s="608"/>
      <c r="AU10" s="608"/>
      <c r="AV10" s="608"/>
      <c r="AW10" s="608"/>
      <c r="AX10" s="608"/>
      <c r="AY10" s="608"/>
      <c r="AZ10" s="608"/>
      <c r="BA10" s="608"/>
      <c r="BB10" s="608"/>
      <c r="BC10" s="608"/>
      <c r="BD10" s="608"/>
      <c r="BE10" s="608"/>
      <c r="BF10" s="609"/>
      <c r="BG10" s="610">
        <v>178499</v>
      </c>
      <c r="BH10" s="611"/>
      <c r="BI10" s="611"/>
      <c r="BJ10" s="611"/>
      <c r="BK10" s="611"/>
      <c r="BL10" s="611"/>
      <c r="BM10" s="611"/>
      <c r="BN10" s="612"/>
      <c r="BO10" s="613">
        <v>2.4</v>
      </c>
      <c r="BP10" s="613"/>
      <c r="BQ10" s="613"/>
      <c r="BR10" s="613"/>
      <c r="BS10" s="614" t="s">
        <v>139</v>
      </c>
      <c r="BT10" s="614"/>
      <c r="BU10" s="614"/>
      <c r="BV10" s="614"/>
      <c r="BW10" s="614"/>
      <c r="BX10" s="614"/>
      <c r="BY10" s="614"/>
      <c r="BZ10" s="614"/>
      <c r="CA10" s="614"/>
      <c r="CB10" s="618"/>
      <c r="CD10" s="607" t="s">
        <v>247</v>
      </c>
      <c r="CE10" s="608"/>
      <c r="CF10" s="608"/>
      <c r="CG10" s="608"/>
      <c r="CH10" s="608"/>
      <c r="CI10" s="608"/>
      <c r="CJ10" s="608"/>
      <c r="CK10" s="608"/>
      <c r="CL10" s="608"/>
      <c r="CM10" s="608"/>
      <c r="CN10" s="608"/>
      <c r="CO10" s="608"/>
      <c r="CP10" s="608"/>
      <c r="CQ10" s="609"/>
      <c r="CR10" s="610" t="s">
        <v>139</v>
      </c>
      <c r="CS10" s="611"/>
      <c r="CT10" s="611"/>
      <c r="CU10" s="611"/>
      <c r="CV10" s="611"/>
      <c r="CW10" s="611"/>
      <c r="CX10" s="611"/>
      <c r="CY10" s="612"/>
      <c r="CZ10" s="613" t="s">
        <v>235</v>
      </c>
      <c r="DA10" s="613"/>
      <c r="DB10" s="613"/>
      <c r="DC10" s="613"/>
      <c r="DD10" s="619" t="s">
        <v>248</v>
      </c>
      <c r="DE10" s="611"/>
      <c r="DF10" s="611"/>
      <c r="DG10" s="611"/>
      <c r="DH10" s="611"/>
      <c r="DI10" s="611"/>
      <c r="DJ10" s="611"/>
      <c r="DK10" s="611"/>
      <c r="DL10" s="611"/>
      <c r="DM10" s="611"/>
      <c r="DN10" s="611"/>
      <c r="DO10" s="611"/>
      <c r="DP10" s="612"/>
      <c r="DQ10" s="619" t="s">
        <v>139</v>
      </c>
      <c r="DR10" s="611"/>
      <c r="DS10" s="611"/>
      <c r="DT10" s="611"/>
      <c r="DU10" s="611"/>
      <c r="DV10" s="611"/>
      <c r="DW10" s="611"/>
      <c r="DX10" s="611"/>
      <c r="DY10" s="611"/>
      <c r="DZ10" s="611"/>
      <c r="EA10" s="611"/>
      <c r="EB10" s="611"/>
      <c r="EC10" s="620"/>
    </row>
    <row r="11" spans="2:143" ht="11.25" customHeight="1" x14ac:dyDescent="0.15">
      <c r="B11" s="607" t="s">
        <v>249</v>
      </c>
      <c r="C11" s="608"/>
      <c r="D11" s="608"/>
      <c r="E11" s="608"/>
      <c r="F11" s="608"/>
      <c r="G11" s="608"/>
      <c r="H11" s="608"/>
      <c r="I11" s="608"/>
      <c r="J11" s="608"/>
      <c r="K11" s="608"/>
      <c r="L11" s="608"/>
      <c r="M11" s="608"/>
      <c r="N11" s="608"/>
      <c r="O11" s="608"/>
      <c r="P11" s="608"/>
      <c r="Q11" s="609"/>
      <c r="R11" s="610">
        <v>1579203</v>
      </c>
      <c r="S11" s="611"/>
      <c r="T11" s="611"/>
      <c r="U11" s="611"/>
      <c r="V11" s="611"/>
      <c r="W11" s="611"/>
      <c r="X11" s="611"/>
      <c r="Y11" s="612"/>
      <c r="Z11" s="615">
        <v>5.7</v>
      </c>
      <c r="AA11" s="616"/>
      <c r="AB11" s="616"/>
      <c r="AC11" s="622"/>
      <c r="AD11" s="619">
        <v>1579203</v>
      </c>
      <c r="AE11" s="611"/>
      <c r="AF11" s="611"/>
      <c r="AG11" s="611"/>
      <c r="AH11" s="611"/>
      <c r="AI11" s="611"/>
      <c r="AJ11" s="611"/>
      <c r="AK11" s="612"/>
      <c r="AL11" s="615">
        <v>11.3</v>
      </c>
      <c r="AM11" s="616"/>
      <c r="AN11" s="616"/>
      <c r="AO11" s="617"/>
      <c r="AP11" s="607" t="s">
        <v>250</v>
      </c>
      <c r="AQ11" s="608"/>
      <c r="AR11" s="608"/>
      <c r="AS11" s="608"/>
      <c r="AT11" s="608"/>
      <c r="AU11" s="608"/>
      <c r="AV11" s="608"/>
      <c r="AW11" s="608"/>
      <c r="AX11" s="608"/>
      <c r="AY11" s="608"/>
      <c r="AZ11" s="608"/>
      <c r="BA11" s="608"/>
      <c r="BB11" s="608"/>
      <c r="BC11" s="608"/>
      <c r="BD11" s="608"/>
      <c r="BE11" s="608"/>
      <c r="BF11" s="609"/>
      <c r="BG11" s="610">
        <v>149672</v>
      </c>
      <c r="BH11" s="611"/>
      <c r="BI11" s="611"/>
      <c r="BJ11" s="611"/>
      <c r="BK11" s="611"/>
      <c r="BL11" s="611"/>
      <c r="BM11" s="611"/>
      <c r="BN11" s="612"/>
      <c r="BO11" s="613">
        <v>2</v>
      </c>
      <c r="BP11" s="613"/>
      <c r="BQ11" s="613"/>
      <c r="BR11" s="613"/>
      <c r="BS11" s="614" t="s">
        <v>139</v>
      </c>
      <c r="BT11" s="614"/>
      <c r="BU11" s="614"/>
      <c r="BV11" s="614"/>
      <c r="BW11" s="614"/>
      <c r="BX11" s="614"/>
      <c r="BY11" s="614"/>
      <c r="BZ11" s="614"/>
      <c r="CA11" s="614"/>
      <c r="CB11" s="618"/>
      <c r="CD11" s="607" t="s">
        <v>251</v>
      </c>
      <c r="CE11" s="608"/>
      <c r="CF11" s="608"/>
      <c r="CG11" s="608"/>
      <c r="CH11" s="608"/>
      <c r="CI11" s="608"/>
      <c r="CJ11" s="608"/>
      <c r="CK11" s="608"/>
      <c r="CL11" s="608"/>
      <c r="CM11" s="608"/>
      <c r="CN11" s="608"/>
      <c r="CO11" s="608"/>
      <c r="CP11" s="608"/>
      <c r="CQ11" s="609"/>
      <c r="CR11" s="610">
        <v>273225</v>
      </c>
      <c r="CS11" s="611"/>
      <c r="CT11" s="611"/>
      <c r="CU11" s="611"/>
      <c r="CV11" s="611"/>
      <c r="CW11" s="611"/>
      <c r="CX11" s="611"/>
      <c r="CY11" s="612"/>
      <c r="CZ11" s="613">
        <v>1</v>
      </c>
      <c r="DA11" s="613"/>
      <c r="DB11" s="613"/>
      <c r="DC11" s="613"/>
      <c r="DD11" s="619">
        <v>14951</v>
      </c>
      <c r="DE11" s="611"/>
      <c r="DF11" s="611"/>
      <c r="DG11" s="611"/>
      <c r="DH11" s="611"/>
      <c r="DI11" s="611"/>
      <c r="DJ11" s="611"/>
      <c r="DK11" s="611"/>
      <c r="DL11" s="611"/>
      <c r="DM11" s="611"/>
      <c r="DN11" s="611"/>
      <c r="DO11" s="611"/>
      <c r="DP11" s="612"/>
      <c r="DQ11" s="619">
        <v>227215</v>
      </c>
      <c r="DR11" s="611"/>
      <c r="DS11" s="611"/>
      <c r="DT11" s="611"/>
      <c r="DU11" s="611"/>
      <c r="DV11" s="611"/>
      <c r="DW11" s="611"/>
      <c r="DX11" s="611"/>
      <c r="DY11" s="611"/>
      <c r="DZ11" s="611"/>
      <c r="EA11" s="611"/>
      <c r="EB11" s="611"/>
      <c r="EC11" s="620"/>
    </row>
    <row r="12" spans="2:143" ht="11.25" customHeight="1" x14ac:dyDescent="0.15">
      <c r="B12" s="607" t="s">
        <v>252</v>
      </c>
      <c r="C12" s="608"/>
      <c r="D12" s="608"/>
      <c r="E12" s="608"/>
      <c r="F12" s="608"/>
      <c r="G12" s="608"/>
      <c r="H12" s="608"/>
      <c r="I12" s="608"/>
      <c r="J12" s="608"/>
      <c r="K12" s="608"/>
      <c r="L12" s="608"/>
      <c r="M12" s="608"/>
      <c r="N12" s="608"/>
      <c r="O12" s="608"/>
      <c r="P12" s="608"/>
      <c r="Q12" s="609"/>
      <c r="R12" s="610">
        <v>24519</v>
      </c>
      <c r="S12" s="611"/>
      <c r="T12" s="611"/>
      <c r="U12" s="611"/>
      <c r="V12" s="611"/>
      <c r="W12" s="611"/>
      <c r="X12" s="611"/>
      <c r="Y12" s="612"/>
      <c r="Z12" s="613">
        <v>0.1</v>
      </c>
      <c r="AA12" s="613"/>
      <c r="AB12" s="613"/>
      <c r="AC12" s="613"/>
      <c r="AD12" s="614">
        <v>24519</v>
      </c>
      <c r="AE12" s="614"/>
      <c r="AF12" s="614"/>
      <c r="AG12" s="614"/>
      <c r="AH12" s="614"/>
      <c r="AI12" s="614"/>
      <c r="AJ12" s="614"/>
      <c r="AK12" s="614"/>
      <c r="AL12" s="615">
        <v>0.2</v>
      </c>
      <c r="AM12" s="616"/>
      <c r="AN12" s="616"/>
      <c r="AO12" s="617"/>
      <c r="AP12" s="607" t="s">
        <v>253</v>
      </c>
      <c r="AQ12" s="608"/>
      <c r="AR12" s="608"/>
      <c r="AS12" s="608"/>
      <c r="AT12" s="608"/>
      <c r="AU12" s="608"/>
      <c r="AV12" s="608"/>
      <c r="AW12" s="608"/>
      <c r="AX12" s="608"/>
      <c r="AY12" s="608"/>
      <c r="AZ12" s="608"/>
      <c r="BA12" s="608"/>
      <c r="BB12" s="608"/>
      <c r="BC12" s="608"/>
      <c r="BD12" s="608"/>
      <c r="BE12" s="608"/>
      <c r="BF12" s="609"/>
      <c r="BG12" s="610">
        <v>2917946</v>
      </c>
      <c r="BH12" s="611"/>
      <c r="BI12" s="611"/>
      <c r="BJ12" s="611"/>
      <c r="BK12" s="611"/>
      <c r="BL12" s="611"/>
      <c r="BM12" s="611"/>
      <c r="BN12" s="612"/>
      <c r="BO12" s="613">
        <v>39</v>
      </c>
      <c r="BP12" s="613"/>
      <c r="BQ12" s="613"/>
      <c r="BR12" s="613"/>
      <c r="BS12" s="614" t="s">
        <v>235</v>
      </c>
      <c r="BT12" s="614"/>
      <c r="BU12" s="614"/>
      <c r="BV12" s="614"/>
      <c r="BW12" s="614"/>
      <c r="BX12" s="614"/>
      <c r="BY12" s="614"/>
      <c r="BZ12" s="614"/>
      <c r="CA12" s="614"/>
      <c r="CB12" s="618"/>
      <c r="CD12" s="607" t="s">
        <v>254</v>
      </c>
      <c r="CE12" s="608"/>
      <c r="CF12" s="608"/>
      <c r="CG12" s="608"/>
      <c r="CH12" s="608"/>
      <c r="CI12" s="608"/>
      <c r="CJ12" s="608"/>
      <c r="CK12" s="608"/>
      <c r="CL12" s="608"/>
      <c r="CM12" s="608"/>
      <c r="CN12" s="608"/>
      <c r="CO12" s="608"/>
      <c r="CP12" s="608"/>
      <c r="CQ12" s="609"/>
      <c r="CR12" s="610">
        <v>359829</v>
      </c>
      <c r="CS12" s="611"/>
      <c r="CT12" s="611"/>
      <c r="CU12" s="611"/>
      <c r="CV12" s="611"/>
      <c r="CW12" s="611"/>
      <c r="CX12" s="611"/>
      <c r="CY12" s="612"/>
      <c r="CZ12" s="613">
        <v>1.4</v>
      </c>
      <c r="DA12" s="613"/>
      <c r="DB12" s="613"/>
      <c r="DC12" s="613"/>
      <c r="DD12" s="619" t="s">
        <v>139</v>
      </c>
      <c r="DE12" s="611"/>
      <c r="DF12" s="611"/>
      <c r="DG12" s="611"/>
      <c r="DH12" s="611"/>
      <c r="DI12" s="611"/>
      <c r="DJ12" s="611"/>
      <c r="DK12" s="611"/>
      <c r="DL12" s="611"/>
      <c r="DM12" s="611"/>
      <c r="DN12" s="611"/>
      <c r="DO12" s="611"/>
      <c r="DP12" s="612"/>
      <c r="DQ12" s="619">
        <v>321210</v>
      </c>
      <c r="DR12" s="611"/>
      <c r="DS12" s="611"/>
      <c r="DT12" s="611"/>
      <c r="DU12" s="611"/>
      <c r="DV12" s="611"/>
      <c r="DW12" s="611"/>
      <c r="DX12" s="611"/>
      <c r="DY12" s="611"/>
      <c r="DZ12" s="611"/>
      <c r="EA12" s="611"/>
      <c r="EB12" s="611"/>
      <c r="EC12" s="620"/>
    </row>
    <row r="13" spans="2:143" ht="11.25" customHeight="1" x14ac:dyDescent="0.15">
      <c r="B13" s="607" t="s">
        <v>255</v>
      </c>
      <c r="C13" s="608"/>
      <c r="D13" s="608"/>
      <c r="E13" s="608"/>
      <c r="F13" s="608"/>
      <c r="G13" s="608"/>
      <c r="H13" s="608"/>
      <c r="I13" s="608"/>
      <c r="J13" s="608"/>
      <c r="K13" s="608"/>
      <c r="L13" s="608"/>
      <c r="M13" s="608"/>
      <c r="N13" s="608"/>
      <c r="O13" s="608"/>
      <c r="P13" s="608"/>
      <c r="Q13" s="609"/>
      <c r="R13" s="610" t="s">
        <v>235</v>
      </c>
      <c r="S13" s="611"/>
      <c r="T13" s="611"/>
      <c r="U13" s="611"/>
      <c r="V13" s="611"/>
      <c r="W13" s="611"/>
      <c r="X13" s="611"/>
      <c r="Y13" s="612"/>
      <c r="Z13" s="613" t="s">
        <v>139</v>
      </c>
      <c r="AA13" s="613"/>
      <c r="AB13" s="613"/>
      <c r="AC13" s="613"/>
      <c r="AD13" s="614" t="s">
        <v>139</v>
      </c>
      <c r="AE13" s="614"/>
      <c r="AF13" s="614"/>
      <c r="AG13" s="614"/>
      <c r="AH13" s="614"/>
      <c r="AI13" s="614"/>
      <c r="AJ13" s="614"/>
      <c r="AK13" s="614"/>
      <c r="AL13" s="615" t="s">
        <v>139</v>
      </c>
      <c r="AM13" s="616"/>
      <c r="AN13" s="616"/>
      <c r="AO13" s="617"/>
      <c r="AP13" s="607" t="s">
        <v>256</v>
      </c>
      <c r="AQ13" s="608"/>
      <c r="AR13" s="608"/>
      <c r="AS13" s="608"/>
      <c r="AT13" s="608"/>
      <c r="AU13" s="608"/>
      <c r="AV13" s="608"/>
      <c r="AW13" s="608"/>
      <c r="AX13" s="608"/>
      <c r="AY13" s="608"/>
      <c r="AZ13" s="608"/>
      <c r="BA13" s="608"/>
      <c r="BB13" s="608"/>
      <c r="BC13" s="608"/>
      <c r="BD13" s="608"/>
      <c r="BE13" s="608"/>
      <c r="BF13" s="609"/>
      <c r="BG13" s="610">
        <v>2914094</v>
      </c>
      <c r="BH13" s="611"/>
      <c r="BI13" s="611"/>
      <c r="BJ13" s="611"/>
      <c r="BK13" s="611"/>
      <c r="BL13" s="611"/>
      <c r="BM13" s="611"/>
      <c r="BN13" s="612"/>
      <c r="BO13" s="613">
        <v>38.9</v>
      </c>
      <c r="BP13" s="613"/>
      <c r="BQ13" s="613"/>
      <c r="BR13" s="613"/>
      <c r="BS13" s="614" t="s">
        <v>235</v>
      </c>
      <c r="BT13" s="614"/>
      <c r="BU13" s="614"/>
      <c r="BV13" s="614"/>
      <c r="BW13" s="614"/>
      <c r="BX13" s="614"/>
      <c r="BY13" s="614"/>
      <c r="BZ13" s="614"/>
      <c r="CA13" s="614"/>
      <c r="CB13" s="618"/>
      <c r="CD13" s="607" t="s">
        <v>257</v>
      </c>
      <c r="CE13" s="608"/>
      <c r="CF13" s="608"/>
      <c r="CG13" s="608"/>
      <c r="CH13" s="608"/>
      <c r="CI13" s="608"/>
      <c r="CJ13" s="608"/>
      <c r="CK13" s="608"/>
      <c r="CL13" s="608"/>
      <c r="CM13" s="608"/>
      <c r="CN13" s="608"/>
      <c r="CO13" s="608"/>
      <c r="CP13" s="608"/>
      <c r="CQ13" s="609"/>
      <c r="CR13" s="610">
        <v>1717008</v>
      </c>
      <c r="CS13" s="611"/>
      <c r="CT13" s="611"/>
      <c r="CU13" s="611"/>
      <c r="CV13" s="611"/>
      <c r="CW13" s="611"/>
      <c r="CX13" s="611"/>
      <c r="CY13" s="612"/>
      <c r="CZ13" s="613">
        <v>6.6</v>
      </c>
      <c r="DA13" s="613"/>
      <c r="DB13" s="613"/>
      <c r="DC13" s="613"/>
      <c r="DD13" s="619">
        <v>1028768</v>
      </c>
      <c r="DE13" s="611"/>
      <c r="DF13" s="611"/>
      <c r="DG13" s="611"/>
      <c r="DH13" s="611"/>
      <c r="DI13" s="611"/>
      <c r="DJ13" s="611"/>
      <c r="DK13" s="611"/>
      <c r="DL13" s="611"/>
      <c r="DM13" s="611"/>
      <c r="DN13" s="611"/>
      <c r="DO13" s="611"/>
      <c r="DP13" s="612"/>
      <c r="DQ13" s="619">
        <v>837422</v>
      </c>
      <c r="DR13" s="611"/>
      <c r="DS13" s="611"/>
      <c r="DT13" s="611"/>
      <c r="DU13" s="611"/>
      <c r="DV13" s="611"/>
      <c r="DW13" s="611"/>
      <c r="DX13" s="611"/>
      <c r="DY13" s="611"/>
      <c r="DZ13" s="611"/>
      <c r="EA13" s="611"/>
      <c r="EB13" s="611"/>
      <c r="EC13" s="620"/>
    </row>
    <row r="14" spans="2:143" ht="11.25" customHeight="1" x14ac:dyDescent="0.15">
      <c r="B14" s="607" t="s">
        <v>258</v>
      </c>
      <c r="C14" s="608"/>
      <c r="D14" s="608"/>
      <c r="E14" s="608"/>
      <c r="F14" s="608"/>
      <c r="G14" s="608"/>
      <c r="H14" s="608"/>
      <c r="I14" s="608"/>
      <c r="J14" s="608"/>
      <c r="K14" s="608"/>
      <c r="L14" s="608"/>
      <c r="M14" s="608"/>
      <c r="N14" s="608"/>
      <c r="O14" s="608"/>
      <c r="P14" s="608"/>
      <c r="Q14" s="609"/>
      <c r="R14" s="610">
        <v>595</v>
      </c>
      <c r="S14" s="611"/>
      <c r="T14" s="611"/>
      <c r="U14" s="611"/>
      <c r="V14" s="611"/>
      <c r="W14" s="611"/>
      <c r="X14" s="611"/>
      <c r="Y14" s="612"/>
      <c r="Z14" s="613">
        <v>0</v>
      </c>
      <c r="AA14" s="613"/>
      <c r="AB14" s="613"/>
      <c r="AC14" s="613"/>
      <c r="AD14" s="614">
        <v>595</v>
      </c>
      <c r="AE14" s="614"/>
      <c r="AF14" s="614"/>
      <c r="AG14" s="614"/>
      <c r="AH14" s="614"/>
      <c r="AI14" s="614"/>
      <c r="AJ14" s="614"/>
      <c r="AK14" s="614"/>
      <c r="AL14" s="615">
        <v>0</v>
      </c>
      <c r="AM14" s="616"/>
      <c r="AN14" s="616"/>
      <c r="AO14" s="617"/>
      <c r="AP14" s="607" t="s">
        <v>259</v>
      </c>
      <c r="AQ14" s="608"/>
      <c r="AR14" s="608"/>
      <c r="AS14" s="608"/>
      <c r="AT14" s="608"/>
      <c r="AU14" s="608"/>
      <c r="AV14" s="608"/>
      <c r="AW14" s="608"/>
      <c r="AX14" s="608"/>
      <c r="AY14" s="608"/>
      <c r="AZ14" s="608"/>
      <c r="BA14" s="608"/>
      <c r="BB14" s="608"/>
      <c r="BC14" s="608"/>
      <c r="BD14" s="608"/>
      <c r="BE14" s="608"/>
      <c r="BF14" s="609"/>
      <c r="BG14" s="610">
        <v>256182</v>
      </c>
      <c r="BH14" s="611"/>
      <c r="BI14" s="611"/>
      <c r="BJ14" s="611"/>
      <c r="BK14" s="611"/>
      <c r="BL14" s="611"/>
      <c r="BM14" s="611"/>
      <c r="BN14" s="612"/>
      <c r="BO14" s="613">
        <v>3.4</v>
      </c>
      <c r="BP14" s="613"/>
      <c r="BQ14" s="613"/>
      <c r="BR14" s="613"/>
      <c r="BS14" s="614" t="s">
        <v>139</v>
      </c>
      <c r="BT14" s="614"/>
      <c r="BU14" s="614"/>
      <c r="BV14" s="614"/>
      <c r="BW14" s="614"/>
      <c r="BX14" s="614"/>
      <c r="BY14" s="614"/>
      <c r="BZ14" s="614"/>
      <c r="CA14" s="614"/>
      <c r="CB14" s="618"/>
      <c r="CD14" s="607" t="s">
        <v>260</v>
      </c>
      <c r="CE14" s="608"/>
      <c r="CF14" s="608"/>
      <c r="CG14" s="608"/>
      <c r="CH14" s="608"/>
      <c r="CI14" s="608"/>
      <c r="CJ14" s="608"/>
      <c r="CK14" s="608"/>
      <c r="CL14" s="608"/>
      <c r="CM14" s="608"/>
      <c r="CN14" s="608"/>
      <c r="CO14" s="608"/>
      <c r="CP14" s="608"/>
      <c r="CQ14" s="609"/>
      <c r="CR14" s="610">
        <v>1306365</v>
      </c>
      <c r="CS14" s="611"/>
      <c r="CT14" s="611"/>
      <c r="CU14" s="611"/>
      <c r="CV14" s="611"/>
      <c r="CW14" s="611"/>
      <c r="CX14" s="611"/>
      <c r="CY14" s="612"/>
      <c r="CZ14" s="613">
        <v>5</v>
      </c>
      <c r="DA14" s="613"/>
      <c r="DB14" s="613"/>
      <c r="DC14" s="613"/>
      <c r="DD14" s="619">
        <v>12100</v>
      </c>
      <c r="DE14" s="611"/>
      <c r="DF14" s="611"/>
      <c r="DG14" s="611"/>
      <c r="DH14" s="611"/>
      <c r="DI14" s="611"/>
      <c r="DJ14" s="611"/>
      <c r="DK14" s="611"/>
      <c r="DL14" s="611"/>
      <c r="DM14" s="611"/>
      <c r="DN14" s="611"/>
      <c r="DO14" s="611"/>
      <c r="DP14" s="612"/>
      <c r="DQ14" s="619">
        <v>1292986</v>
      </c>
      <c r="DR14" s="611"/>
      <c r="DS14" s="611"/>
      <c r="DT14" s="611"/>
      <c r="DU14" s="611"/>
      <c r="DV14" s="611"/>
      <c r="DW14" s="611"/>
      <c r="DX14" s="611"/>
      <c r="DY14" s="611"/>
      <c r="DZ14" s="611"/>
      <c r="EA14" s="611"/>
      <c r="EB14" s="611"/>
      <c r="EC14" s="620"/>
    </row>
    <row r="15" spans="2:143" ht="11.25" customHeight="1" x14ac:dyDescent="0.15">
      <c r="B15" s="607" t="s">
        <v>261</v>
      </c>
      <c r="C15" s="608"/>
      <c r="D15" s="608"/>
      <c r="E15" s="608"/>
      <c r="F15" s="608"/>
      <c r="G15" s="608"/>
      <c r="H15" s="608"/>
      <c r="I15" s="608"/>
      <c r="J15" s="608"/>
      <c r="K15" s="608"/>
      <c r="L15" s="608"/>
      <c r="M15" s="608"/>
      <c r="N15" s="608"/>
      <c r="O15" s="608"/>
      <c r="P15" s="608"/>
      <c r="Q15" s="609"/>
      <c r="R15" s="610" t="s">
        <v>235</v>
      </c>
      <c r="S15" s="611"/>
      <c r="T15" s="611"/>
      <c r="U15" s="611"/>
      <c r="V15" s="611"/>
      <c r="W15" s="611"/>
      <c r="X15" s="611"/>
      <c r="Y15" s="612"/>
      <c r="Z15" s="613" t="s">
        <v>235</v>
      </c>
      <c r="AA15" s="613"/>
      <c r="AB15" s="613"/>
      <c r="AC15" s="613"/>
      <c r="AD15" s="614" t="s">
        <v>139</v>
      </c>
      <c r="AE15" s="614"/>
      <c r="AF15" s="614"/>
      <c r="AG15" s="614"/>
      <c r="AH15" s="614"/>
      <c r="AI15" s="614"/>
      <c r="AJ15" s="614"/>
      <c r="AK15" s="614"/>
      <c r="AL15" s="615" t="s">
        <v>139</v>
      </c>
      <c r="AM15" s="616"/>
      <c r="AN15" s="616"/>
      <c r="AO15" s="617"/>
      <c r="AP15" s="607" t="s">
        <v>262</v>
      </c>
      <c r="AQ15" s="608"/>
      <c r="AR15" s="608"/>
      <c r="AS15" s="608"/>
      <c r="AT15" s="608"/>
      <c r="AU15" s="608"/>
      <c r="AV15" s="608"/>
      <c r="AW15" s="608"/>
      <c r="AX15" s="608"/>
      <c r="AY15" s="608"/>
      <c r="AZ15" s="608"/>
      <c r="BA15" s="608"/>
      <c r="BB15" s="608"/>
      <c r="BC15" s="608"/>
      <c r="BD15" s="608"/>
      <c r="BE15" s="608"/>
      <c r="BF15" s="609"/>
      <c r="BG15" s="610">
        <v>686066</v>
      </c>
      <c r="BH15" s="611"/>
      <c r="BI15" s="611"/>
      <c r="BJ15" s="611"/>
      <c r="BK15" s="611"/>
      <c r="BL15" s="611"/>
      <c r="BM15" s="611"/>
      <c r="BN15" s="612"/>
      <c r="BO15" s="613">
        <v>9.1999999999999993</v>
      </c>
      <c r="BP15" s="613"/>
      <c r="BQ15" s="613"/>
      <c r="BR15" s="613"/>
      <c r="BS15" s="614" t="s">
        <v>139</v>
      </c>
      <c r="BT15" s="614"/>
      <c r="BU15" s="614"/>
      <c r="BV15" s="614"/>
      <c r="BW15" s="614"/>
      <c r="BX15" s="614"/>
      <c r="BY15" s="614"/>
      <c r="BZ15" s="614"/>
      <c r="CA15" s="614"/>
      <c r="CB15" s="618"/>
      <c r="CD15" s="607" t="s">
        <v>263</v>
      </c>
      <c r="CE15" s="608"/>
      <c r="CF15" s="608"/>
      <c r="CG15" s="608"/>
      <c r="CH15" s="608"/>
      <c r="CI15" s="608"/>
      <c r="CJ15" s="608"/>
      <c r="CK15" s="608"/>
      <c r="CL15" s="608"/>
      <c r="CM15" s="608"/>
      <c r="CN15" s="608"/>
      <c r="CO15" s="608"/>
      <c r="CP15" s="608"/>
      <c r="CQ15" s="609"/>
      <c r="CR15" s="610">
        <v>2816134</v>
      </c>
      <c r="CS15" s="611"/>
      <c r="CT15" s="611"/>
      <c r="CU15" s="611"/>
      <c r="CV15" s="611"/>
      <c r="CW15" s="611"/>
      <c r="CX15" s="611"/>
      <c r="CY15" s="612"/>
      <c r="CZ15" s="613">
        <v>10.8</v>
      </c>
      <c r="DA15" s="613"/>
      <c r="DB15" s="613"/>
      <c r="DC15" s="613"/>
      <c r="DD15" s="619">
        <v>599784</v>
      </c>
      <c r="DE15" s="611"/>
      <c r="DF15" s="611"/>
      <c r="DG15" s="611"/>
      <c r="DH15" s="611"/>
      <c r="DI15" s="611"/>
      <c r="DJ15" s="611"/>
      <c r="DK15" s="611"/>
      <c r="DL15" s="611"/>
      <c r="DM15" s="611"/>
      <c r="DN15" s="611"/>
      <c r="DO15" s="611"/>
      <c r="DP15" s="612"/>
      <c r="DQ15" s="619">
        <v>1945801</v>
      </c>
      <c r="DR15" s="611"/>
      <c r="DS15" s="611"/>
      <c r="DT15" s="611"/>
      <c r="DU15" s="611"/>
      <c r="DV15" s="611"/>
      <c r="DW15" s="611"/>
      <c r="DX15" s="611"/>
      <c r="DY15" s="611"/>
      <c r="DZ15" s="611"/>
      <c r="EA15" s="611"/>
      <c r="EB15" s="611"/>
      <c r="EC15" s="620"/>
    </row>
    <row r="16" spans="2:143" ht="11.25" customHeight="1" x14ac:dyDescent="0.15">
      <c r="B16" s="607" t="s">
        <v>264</v>
      </c>
      <c r="C16" s="608"/>
      <c r="D16" s="608"/>
      <c r="E16" s="608"/>
      <c r="F16" s="608"/>
      <c r="G16" s="608"/>
      <c r="H16" s="608"/>
      <c r="I16" s="608"/>
      <c r="J16" s="608"/>
      <c r="K16" s="608"/>
      <c r="L16" s="608"/>
      <c r="M16" s="608"/>
      <c r="N16" s="608"/>
      <c r="O16" s="608"/>
      <c r="P16" s="608"/>
      <c r="Q16" s="609"/>
      <c r="R16" s="610">
        <v>26888</v>
      </c>
      <c r="S16" s="611"/>
      <c r="T16" s="611"/>
      <c r="U16" s="611"/>
      <c r="V16" s="611"/>
      <c r="W16" s="611"/>
      <c r="X16" s="611"/>
      <c r="Y16" s="612"/>
      <c r="Z16" s="613">
        <v>0.1</v>
      </c>
      <c r="AA16" s="613"/>
      <c r="AB16" s="613"/>
      <c r="AC16" s="613"/>
      <c r="AD16" s="614">
        <v>26888</v>
      </c>
      <c r="AE16" s="614"/>
      <c r="AF16" s="614"/>
      <c r="AG16" s="614"/>
      <c r="AH16" s="614"/>
      <c r="AI16" s="614"/>
      <c r="AJ16" s="614"/>
      <c r="AK16" s="614"/>
      <c r="AL16" s="615">
        <v>0.2</v>
      </c>
      <c r="AM16" s="616"/>
      <c r="AN16" s="616"/>
      <c r="AO16" s="617"/>
      <c r="AP16" s="607" t="s">
        <v>265</v>
      </c>
      <c r="AQ16" s="608"/>
      <c r="AR16" s="608"/>
      <c r="AS16" s="608"/>
      <c r="AT16" s="608"/>
      <c r="AU16" s="608"/>
      <c r="AV16" s="608"/>
      <c r="AW16" s="608"/>
      <c r="AX16" s="608"/>
      <c r="AY16" s="608"/>
      <c r="AZ16" s="608"/>
      <c r="BA16" s="608"/>
      <c r="BB16" s="608"/>
      <c r="BC16" s="608"/>
      <c r="BD16" s="608"/>
      <c r="BE16" s="608"/>
      <c r="BF16" s="609"/>
      <c r="BG16" s="610" t="s">
        <v>235</v>
      </c>
      <c r="BH16" s="611"/>
      <c r="BI16" s="611"/>
      <c r="BJ16" s="611"/>
      <c r="BK16" s="611"/>
      <c r="BL16" s="611"/>
      <c r="BM16" s="611"/>
      <c r="BN16" s="612"/>
      <c r="BO16" s="613" t="s">
        <v>139</v>
      </c>
      <c r="BP16" s="613"/>
      <c r="BQ16" s="613"/>
      <c r="BR16" s="613"/>
      <c r="BS16" s="614" t="s">
        <v>235</v>
      </c>
      <c r="BT16" s="614"/>
      <c r="BU16" s="614"/>
      <c r="BV16" s="614"/>
      <c r="BW16" s="614"/>
      <c r="BX16" s="614"/>
      <c r="BY16" s="614"/>
      <c r="BZ16" s="614"/>
      <c r="CA16" s="614"/>
      <c r="CB16" s="618"/>
      <c r="CD16" s="607" t="s">
        <v>266</v>
      </c>
      <c r="CE16" s="608"/>
      <c r="CF16" s="608"/>
      <c r="CG16" s="608"/>
      <c r="CH16" s="608"/>
      <c r="CI16" s="608"/>
      <c r="CJ16" s="608"/>
      <c r="CK16" s="608"/>
      <c r="CL16" s="608"/>
      <c r="CM16" s="608"/>
      <c r="CN16" s="608"/>
      <c r="CO16" s="608"/>
      <c r="CP16" s="608"/>
      <c r="CQ16" s="609"/>
      <c r="CR16" s="610" t="s">
        <v>139</v>
      </c>
      <c r="CS16" s="611"/>
      <c r="CT16" s="611"/>
      <c r="CU16" s="611"/>
      <c r="CV16" s="611"/>
      <c r="CW16" s="611"/>
      <c r="CX16" s="611"/>
      <c r="CY16" s="612"/>
      <c r="CZ16" s="613" t="s">
        <v>139</v>
      </c>
      <c r="DA16" s="613"/>
      <c r="DB16" s="613"/>
      <c r="DC16" s="613"/>
      <c r="DD16" s="619" t="s">
        <v>139</v>
      </c>
      <c r="DE16" s="611"/>
      <c r="DF16" s="611"/>
      <c r="DG16" s="611"/>
      <c r="DH16" s="611"/>
      <c r="DI16" s="611"/>
      <c r="DJ16" s="611"/>
      <c r="DK16" s="611"/>
      <c r="DL16" s="611"/>
      <c r="DM16" s="611"/>
      <c r="DN16" s="611"/>
      <c r="DO16" s="611"/>
      <c r="DP16" s="612"/>
      <c r="DQ16" s="619" t="s">
        <v>267</v>
      </c>
      <c r="DR16" s="611"/>
      <c r="DS16" s="611"/>
      <c r="DT16" s="611"/>
      <c r="DU16" s="611"/>
      <c r="DV16" s="611"/>
      <c r="DW16" s="611"/>
      <c r="DX16" s="611"/>
      <c r="DY16" s="611"/>
      <c r="DZ16" s="611"/>
      <c r="EA16" s="611"/>
      <c r="EB16" s="611"/>
      <c r="EC16" s="620"/>
    </row>
    <row r="17" spans="2:133" ht="11.25" customHeight="1" x14ac:dyDescent="0.15">
      <c r="B17" s="607" t="s">
        <v>268</v>
      </c>
      <c r="C17" s="608"/>
      <c r="D17" s="608"/>
      <c r="E17" s="608"/>
      <c r="F17" s="608"/>
      <c r="G17" s="608"/>
      <c r="H17" s="608"/>
      <c r="I17" s="608"/>
      <c r="J17" s="608"/>
      <c r="K17" s="608"/>
      <c r="L17" s="608"/>
      <c r="M17" s="608"/>
      <c r="N17" s="608"/>
      <c r="O17" s="608"/>
      <c r="P17" s="608"/>
      <c r="Q17" s="609"/>
      <c r="R17" s="610">
        <v>96014</v>
      </c>
      <c r="S17" s="611"/>
      <c r="T17" s="611"/>
      <c r="U17" s="611"/>
      <c r="V17" s="611"/>
      <c r="W17" s="611"/>
      <c r="X17" s="611"/>
      <c r="Y17" s="612"/>
      <c r="Z17" s="613">
        <v>0.3</v>
      </c>
      <c r="AA17" s="613"/>
      <c r="AB17" s="613"/>
      <c r="AC17" s="613"/>
      <c r="AD17" s="614">
        <v>96014</v>
      </c>
      <c r="AE17" s="614"/>
      <c r="AF17" s="614"/>
      <c r="AG17" s="614"/>
      <c r="AH17" s="614"/>
      <c r="AI17" s="614"/>
      <c r="AJ17" s="614"/>
      <c r="AK17" s="614"/>
      <c r="AL17" s="615">
        <v>0.7</v>
      </c>
      <c r="AM17" s="616"/>
      <c r="AN17" s="616"/>
      <c r="AO17" s="617"/>
      <c r="AP17" s="607" t="s">
        <v>269</v>
      </c>
      <c r="AQ17" s="608"/>
      <c r="AR17" s="608"/>
      <c r="AS17" s="608"/>
      <c r="AT17" s="608"/>
      <c r="AU17" s="608"/>
      <c r="AV17" s="608"/>
      <c r="AW17" s="608"/>
      <c r="AX17" s="608"/>
      <c r="AY17" s="608"/>
      <c r="AZ17" s="608"/>
      <c r="BA17" s="608"/>
      <c r="BB17" s="608"/>
      <c r="BC17" s="608"/>
      <c r="BD17" s="608"/>
      <c r="BE17" s="608"/>
      <c r="BF17" s="609"/>
      <c r="BG17" s="610" t="s">
        <v>139</v>
      </c>
      <c r="BH17" s="611"/>
      <c r="BI17" s="611"/>
      <c r="BJ17" s="611"/>
      <c r="BK17" s="611"/>
      <c r="BL17" s="611"/>
      <c r="BM17" s="611"/>
      <c r="BN17" s="612"/>
      <c r="BO17" s="613" t="s">
        <v>139</v>
      </c>
      <c r="BP17" s="613"/>
      <c r="BQ17" s="613"/>
      <c r="BR17" s="613"/>
      <c r="BS17" s="614" t="s">
        <v>139</v>
      </c>
      <c r="BT17" s="614"/>
      <c r="BU17" s="614"/>
      <c r="BV17" s="614"/>
      <c r="BW17" s="614"/>
      <c r="BX17" s="614"/>
      <c r="BY17" s="614"/>
      <c r="BZ17" s="614"/>
      <c r="CA17" s="614"/>
      <c r="CB17" s="618"/>
      <c r="CD17" s="607" t="s">
        <v>270</v>
      </c>
      <c r="CE17" s="608"/>
      <c r="CF17" s="608"/>
      <c r="CG17" s="608"/>
      <c r="CH17" s="608"/>
      <c r="CI17" s="608"/>
      <c r="CJ17" s="608"/>
      <c r="CK17" s="608"/>
      <c r="CL17" s="608"/>
      <c r="CM17" s="608"/>
      <c r="CN17" s="608"/>
      <c r="CO17" s="608"/>
      <c r="CP17" s="608"/>
      <c r="CQ17" s="609"/>
      <c r="CR17" s="610">
        <v>1903231</v>
      </c>
      <c r="CS17" s="611"/>
      <c r="CT17" s="611"/>
      <c r="CU17" s="611"/>
      <c r="CV17" s="611"/>
      <c r="CW17" s="611"/>
      <c r="CX17" s="611"/>
      <c r="CY17" s="612"/>
      <c r="CZ17" s="613">
        <v>7.3</v>
      </c>
      <c r="DA17" s="613"/>
      <c r="DB17" s="613"/>
      <c r="DC17" s="613"/>
      <c r="DD17" s="619" t="s">
        <v>139</v>
      </c>
      <c r="DE17" s="611"/>
      <c r="DF17" s="611"/>
      <c r="DG17" s="611"/>
      <c r="DH17" s="611"/>
      <c r="DI17" s="611"/>
      <c r="DJ17" s="611"/>
      <c r="DK17" s="611"/>
      <c r="DL17" s="611"/>
      <c r="DM17" s="611"/>
      <c r="DN17" s="611"/>
      <c r="DO17" s="611"/>
      <c r="DP17" s="612"/>
      <c r="DQ17" s="619">
        <v>1903231</v>
      </c>
      <c r="DR17" s="611"/>
      <c r="DS17" s="611"/>
      <c r="DT17" s="611"/>
      <c r="DU17" s="611"/>
      <c r="DV17" s="611"/>
      <c r="DW17" s="611"/>
      <c r="DX17" s="611"/>
      <c r="DY17" s="611"/>
      <c r="DZ17" s="611"/>
      <c r="EA17" s="611"/>
      <c r="EB17" s="611"/>
      <c r="EC17" s="620"/>
    </row>
    <row r="18" spans="2:133" ht="11.25" customHeight="1" x14ac:dyDescent="0.15">
      <c r="B18" s="607" t="s">
        <v>271</v>
      </c>
      <c r="C18" s="608"/>
      <c r="D18" s="608"/>
      <c r="E18" s="608"/>
      <c r="F18" s="608"/>
      <c r="G18" s="608"/>
      <c r="H18" s="608"/>
      <c r="I18" s="608"/>
      <c r="J18" s="608"/>
      <c r="K18" s="608"/>
      <c r="L18" s="608"/>
      <c r="M18" s="608"/>
      <c r="N18" s="608"/>
      <c r="O18" s="608"/>
      <c r="P18" s="608"/>
      <c r="Q18" s="609"/>
      <c r="R18" s="610">
        <v>46534</v>
      </c>
      <c r="S18" s="611"/>
      <c r="T18" s="611"/>
      <c r="U18" s="611"/>
      <c r="V18" s="611"/>
      <c r="W18" s="611"/>
      <c r="X18" s="611"/>
      <c r="Y18" s="612"/>
      <c r="Z18" s="613">
        <v>0.2</v>
      </c>
      <c r="AA18" s="613"/>
      <c r="AB18" s="613"/>
      <c r="AC18" s="613"/>
      <c r="AD18" s="614">
        <v>46534</v>
      </c>
      <c r="AE18" s="614"/>
      <c r="AF18" s="614"/>
      <c r="AG18" s="614"/>
      <c r="AH18" s="614"/>
      <c r="AI18" s="614"/>
      <c r="AJ18" s="614"/>
      <c r="AK18" s="614"/>
      <c r="AL18" s="615">
        <v>0.3</v>
      </c>
      <c r="AM18" s="616"/>
      <c r="AN18" s="616"/>
      <c r="AO18" s="617"/>
      <c r="AP18" s="607" t="s">
        <v>272</v>
      </c>
      <c r="AQ18" s="608"/>
      <c r="AR18" s="608"/>
      <c r="AS18" s="608"/>
      <c r="AT18" s="608"/>
      <c r="AU18" s="608"/>
      <c r="AV18" s="608"/>
      <c r="AW18" s="608"/>
      <c r="AX18" s="608"/>
      <c r="AY18" s="608"/>
      <c r="AZ18" s="608"/>
      <c r="BA18" s="608"/>
      <c r="BB18" s="608"/>
      <c r="BC18" s="608"/>
      <c r="BD18" s="608"/>
      <c r="BE18" s="608"/>
      <c r="BF18" s="609"/>
      <c r="BG18" s="610" t="s">
        <v>139</v>
      </c>
      <c r="BH18" s="611"/>
      <c r="BI18" s="611"/>
      <c r="BJ18" s="611"/>
      <c r="BK18" s="611"/>
      <c r="BL18" s="611"/>
      <c r="BM18" s="611"/>
      <c r="BN18" s="612"/>
      <c r="BO18" s="613" t="s">
        <v>235</v>
      </c>
      <c r="BP18" s="613"/>
      <c r="BQ18" s="613"/>
      <c r="BR18" s="613"/>
      <c r="BS18" s="614" t="s">
        <v>139</v>
      </c>
      <c r="BT18" s="614"/>
      <c r="BU18" s="614"/>
      <c r="BV18" s="614"/>
      <c r="BW18" s="614"/>
      <c r="BX18" s="614"/>
      <c r="BY18" s="614"/>
      <c r="BZ18" s="614"/>
      <c r="CA18" s="614"/>
      <c r="CB18" s="618"/>
      <c r="CD18" s="607" t="s">
        <v>273</v>
      </c>
      <c r="CE18" s="608"/>
      <c r="CF18" s="608"/>
      <c r="CG18" s="608"/>
      <c r="CH18" s="608"/>
      <c r="CI18" s="608"/>
      <c r="CJ18" s="608"/>
      <c r="CK18" s="608"/>
      <c r="CL18" s="608"/>
      <c r="CM18" s="608"/>
      <c r="CN18" s="608"/>
      <c r="CO18" s="608"/>
      <c r="CP18" s="608"/>
      <c r="CQ18" s="609"/>
      <c r="CR18" s="610" t="s">
        <v>139</v>
      </c>
      <c r="CS18" s="611"/>
      <c r="CT18" s="611"/>
      <c r="CU18" s="611"/>
      <c r="CV18" s="611"/>
      <c r="CW18" s="611"/>
      <c r="CX18" s="611"/>
      <c r="CY18" s="612"/>
      <c r="CZ18" s="613" t="s">
        <v>267</v>
      </c>
      <c r="DA18" s="613"/>
      <c r="DB18" s="613"/>
      <c r="DC18" s="613"/>
      <c r="DD18" s="619" t="s">
        <v>235</v>
      </c>
      <c r="DE18" s="611"/>
      <c r="DF18" s="611"/>
      <c r="DG18" s="611"/>
      <c r="DH18" s="611"/>
      <c r="DI18" s="611"/>
      <c r="DJ18" s="611"/>
      <c r="DK18" s="611"/>
      <c r="DL18" s="611"/>
      <c r="DM18" s="611"/>
      <c r="DN18" s="611"/>
      <c r="DO18" s="611"/>
      <c r="DP18" s="612"/>
      <c r="DQ18" s="619" t="s">
        <v>139</v>
      </c>
      <c r="DR18" s="611"/>
      <c r="DS18" s="611"/>
      <c r="DT18" s="611"/>
      <c r="DU18" s="611"/>
      <c r="DV18" s="611"/>
      <c r="DW18" s="611"/>
      <c r="DX18" s="611"/>
      <c r="DY18" s="611"/>
      <c r="DZ18" s="611"/>
      <c r="EA18" s="611"/>
      <c r="EB18" s="611"/>
      <c r="EC18" s="620"/>
    </row>
    <row r="19" spans="2:133" ht="11.25" customHeight="1" x14ac:dyDescent="0.15">
      <c r="B19" s="607" t="s">
        <v>274</v>
      </c>
      <c r="C19" s="608"/>
      <c r="D19" s="608"/>
      <c r="E19" s="608"/>
      <c r="F19" s="608"/>
      <c r="G19" s="608"/>
      <c r="H19" s="608"/>
      <c r="I19" s="608"/>
      <c r="J19" s="608"/>
      <c r="K19" s="608"/>
      <c r="L19" s="608"/>
      <c r="M19" s="608"/>
      <c r="N19" s="608"/>
      <c r="O19" s="608"/>
      <c r="P19" s="608"/>
      <c r="Q19" s="609"/>
      <c r="R19" s="610">
        <v>43932</v>
      </c>
      <c r="S19" s="611"/>
      <c r="T19" s="611"/>
      <c r="U19" s="611"/>
      <c r="V19" s="611"/>
      <c r="W19" s="611"/>
      <c r="X19" s="611"/>
      <c r="Y19" s="612"/>
      <c r="Z19" s="613">
        <v>0.2</v>
      </c>
      <c r="AA19" s="613"/>
      <c r="AB19" s="613"/>
      <c r="AC19" s="613"/>
      <c r="AD19" s="614">
        <v>43932</v>
      </c>
      <c r="AE19" s="614"/>
      <c r="AF19" s="614"/>
      <c r="AG19" s="614"/>
      <c r="AH19" s="614"/>
      <c r="AI19" s="614"/>
      <c r="AJ19" s="614"/>
      <c r="AK19" s="614"/>
      <c r="AL19" s="615">
        <v>0.3</v>
      </c>
      <c r="AM19" s="616"/>
      <c r="AN19" s="616"/>
      <c r="AO19" s="617"/>
      <c r="AP19" s="607" t="s">
        <v>275</v>
      </c>
      <c r="AQ19" s="608"/>
      <c r="AR19" s="608"/>
      <c r="AS19" s="608"/>
      <c r="AT19" s="608"/>
      <c r="AU19" s="608"/>
      <c r="AV19" s="608"/>
      <c r="AW19" s="608"/>
      <c r="AX19" s="608"/>
      <c r="AY19" s="608"/>
      <c r="AZ19" s="608"/>
      <c r="BA19" s="608"/>
      <c r="BB19" s="608"/>
      <c r="BC19" s="608"/>
      <c r="BD19" s="608"/>
      <c r="BE19" s="608"/>
      <c r="BF19" s="609"/>
      <c r="BG19" s="610">
        <v>124324</v>
      </c>
      <c r="BH19" s="611"/>
      <c r="BI19" s="611"/>
      <c r="BJ19" s="611"/>
      <c r="BK19" s="611"/>
      <c r="BL19" s="611"/>
      <c r="BM19" s="611"/>
      <c r="BN19" s="612"/>
      <c r="BO19" s="613">
        <v>1.7</v>
      </c>
      <c r="BP19" s="613"/>
      <c r="BQ19" s="613"/>
      <c r="BR19" s="613"/>
      <c r="BS19" s="614" t="s">
        <v>139</v>
      </c>
      <c r="BT19" s="614"/>
      <c r="BU19" s="614"/>
      <c r="BV19" s="614"/>
      <c r="BW19" s="614"/>
      <c r="BX19" s="614"/>
      <c r="BY19" s="614"/>
      <c r="BZ19" s="614"/>
      <c r="CA19" s="614"/>
      <c r="CB19" s="618"/>
      <c r="CD19" s="607" t="s">
        <v>276</v>
      </c>
      <c r="CE19" s="608"/>
      <c r="CF19" s="608"/>
      <c r="CG19" s="608"/>
      <c r="CH19" s="608"/>
      <c r="CI19" s="608"/>
      <c r="CJ19" s="608"/>
      <c r="CK19" s="608"/>
      <c r="CL19" s="608"/>
      <c r="CM19" s="608"/>
      <c r="CN19" s="608"/>
      <c r="CO19" s="608"/>
      <c r="CP19" s="608"/>
      <c r="CQ19" s="609"/>
      <c r="CR19" s="610" t="s">
        <v>139</v>
      </c>
      <c r="CS19" s="611"/>
      <c r="CT19" s="611"/>
      <c r="CU19" s="611"/>
      <c r="CV19" s="611"/>
      <c r="CW19" s="611"/>
      <c r="CX19" s="611"/>
      <c r="CY19" s="612"/>
      <c r="CZ19" s="613" t="s">
        <v>139</v>
      </c>
      <c r="DA19" s="613"/>
      <c r="DB19" s="613"/>
      <c r="DC19" s="613"/>
      <c r="DD19" s="619" t="s">
        <v>139</v>
      </c>
      <c r="DE19" s="611"/>
      <c r="DF19" s="611"/>
      <c r="DG19" s="611"/>
      <c r="DH19" s="611"/>
      <c r="DI19" s="611"/>
      <c r="DJ19" s="611"/>
      <c r="DK19" s="611"/>
      <c r="DL19" s="611"/>
      <c r="DM19" s="611"/>
      <c r="DN19" s="611"/>
      <c r="DO19" s="611"/>
      <c r="DP19" s="612"/>
      <c r="DQ19" s="619" t="s">
        <v>139</v>
      </c>
      <c r="DR19" s="611"/>
      <c r="DS19" s="611"/>
      <c r="DT19" s="611"/>
      <c r="DU19" s="611"/>
      <c r="DV19" s="611"/>
      <c r="DW19" s="611"/>
      <c r="DX19" s="611"/>
      <c r="DY19" s="611"/>
      <c r="DZ19" s="611"/>
      <c r="EA19" s="611"/>
      <c r="EB19" s="611"/>
      <c r="EC19" s="620"/>
    </row>
    <row r="20" spans="2:133" ht="11.25" customHeight="1" x14ac:dyDescent="0.15">
      <c r="B20" s="623" t="s">
        <v>277</v>
      </c>
      <c r="C20" s="624"/>
      <c r="D20" s="624"/>
      <c r="E20" s="624"/>
      <c r="F20" s="624"/>
      <c r="G20" s="624"/>
      <c r="H20" s="624"/>
      <c r="I20" s="624"/>
      <c r="J20" s="624"/>
      <c r="K20" s="624"/>
      <c r="L20" s="624"/>
      <c r="M20" s="624"/>
      <c r="N20" s="624"/>
      <c r="O20" s="624"/>
      <c r="P20" s="624"/>
      <c r="Q20" s="625"/>
      <c r="R20" s="610">
        <v>2602</v>
      </c>
      <c r="S20" s="611"/>
      <c r="T20" s="611"/>
      <c r="U20" s="611"/>
      <c r="V20" s="611"/>
      <c r="W20" s="611"/>
      <c r="X20" s="611"/>
      <c r="Y20" s="612"/>
      <c r="Z20" s="613">
        <v>0</v>
      </c>
      <c r="AA20" s="613"/>
      <c r="AB20" s="613"/>
      <c r="AC20" s="613"/>
      <c r="AD20" s="614">
        <v>2602</v>
      </c>
      <c r="AE20" s="614"/>
      <c r="AF20" s="614"/>
      <c r="AG20" s="614"/>
      <c r="AH20" s="614"/>
      <c r="AI20" s="614"/>
      <c r="AJ20" s="614"/>
      <c r="AK20" s="614"/>
      <c r="AL20" s="615">
        <v>0</v>
      </c>
      <c r="AM20" s="616"/>
      <c r="AN20" s="616"/>
      <c r="AO20" s="617"/>
      <c r="AP20" s="607" t="s">
        <v>278</v>
      </c>
      <c r="AQ20" s="608"/>
      <c r="AR20" s="608"/>
      <c r="AS20" s="608"/>
      <c r="AT20" s="608"/>
      <c r="AU20" s="608"/>
      <c r="AV20" s="608"/>
      <c r="AW20" s="608"/>
      <c r="AX20" s="608"/>
      <c r="AY20" s="608"/>
      <c r="AZ20" s="608"/>
      <c r="BA20" s="608"/>
      <c r="BB20" s="608"/>
      <c r="BC20" s="608"/>
      <c r="BD20" s="608"/>
      <c r="BE20" s="608"/>
      <c r="BF20" s="609"/>
      <c r="BG20" s="610">
        <v>124324</v>
      </c>
      <c r="BH20" s="611"/>
      <c r="BI20" s="611"/>
      <c r="BJ20" s="611"/>
      <c r="BK20" s="611"/>
      <c r="BL20" s="611"/>
      <c r="BM20" s="611"/>
      <c r="BN20" s="612"/>
      <c r="BO20" s="613">
        <v>1.7</v>
      </c>
      <c r="BP20" s="613"/>
      <c r="BQ20" s="613"/>
      <c r="BR20" s="613"/>
      <c r="BS20" s="614" t="s">
        <v>139</v>
      </c>
      <c r="BT20" s="614"/>
      <c r="BU20" s="614"/>
      <c r="BV20" s="614"/>
      <c r="BW20" s="614"/>
      <c r="BX20" s="614"/>
      <c r="BY20" s="614"/>
      <c r="BZ20" s="614"/>
      <c r="CA20" s="614"/>
      <c r="CB20" s="618"/>
      <c r="CD20" s="607" t="s">
        <v>279</v>
      </c>
      <c r="CE20" s="608"/>
      <c r="CF20" s="608"/>
      <c r="CG20" s="608"/>
      <c r="CH20" s="608"/>
      <c r="CI20" s="608"/>
      <c r="CJ20" s="608"/>
      <c r="CK20" s="608"/>
      <c r="CL20" s="608"/>
      <c r="CM20" s="608"/>
      <c r="CN20" s="608"/>
      <c r="CO20" s="608"/>
      <c r="CP20" s="608"/>
      <c r="CQ20" s="609"/>
      <c r="CR20" s="610">
        <v>26052979</v>
      </c>
      <c r="CS20" s="611"/>
      <c r="CT20" s="611"/>
      <c r="CU20" s="611"/>
      <c r="CV20" s="611"/>
      <c r="CW20" s="611"/>
      <c r="CX20" s="611"/>
      <c r="CY20" s="612"/>
      <c r="CZ20" s="613">
        <v>100</v>
      </c>
      <c r="DA20" s="613"/>
      <c r="DB20" s="613"/>
      <c r="DC20" s="613"/>
      <c r="DD20" s="619">
        <v>3636851</v>
      </c>
      <c r="DE20" s="611"/>
      <c r="DF20" s="611"/>
      <c r="DG20" s="611"/>
      <c r="DH20" s="611"/>
      <c r="DI20" s="611"/>
      <c r="DJ20" s="611"/>
      <c r="DK20" s="611"/>
      <c r="DL20" s="611"/>
      <c r="DM20" s="611"/>
      <c r="DN20" s="611"/>
      <c r="DO20" s="611"/>
      <c r="DP20" s="612"/>
      <c r="DQ20" s="619">
        <v>15599185</v>
      </c>
      <c r="DR20" s="611"/>
      <c r="DS20" s="611"/>
      <c r="DT20" s="611"/>
      <c r="DU20" s="611"/>
      <c r="DV20" s="611"/>
      <c r="DW20" s="611"/>
      <c r="DX20" s="611"/>
      <c r="DY20" s="611"/>
      <c r="DZ20" s="611"/>
      <c r="EA20" s="611"/>
      <c r="EB20" s="611"/>
      <c r="EC20" s="620"/>
    </row>
    <row r="21" spans="2:133" ht="11.25" customHeight="1" x14ac:dyDescent="0.15">
      <c r="B21" s="607" t="s">
        <v>280</v>
      </c>
      <c r="C21" s="608"/>
      <c r="D21" s="608"/>
      <c r="E21" s="608"/>
      <c r="F21" s="608"/>
      <c r="G21" s="608"/>
      <c r="H21" s="608"/>
      <c r="I21" s="608"/>
      <c r="J21" s="608"/>
      <c r="K21" s="608"/>
      <c r="L21" s="608"/>
      <c r="M21" s="608"/>
      <c r="N21" s="608"/>
      <c r="O21" s="608"/>
      <c r="P21" s="608"/>
      <c r="Q21" s="609"/>
      <c r="R21" s="610">
        <v>4774311</v>
      </c>
      <c r="S21" s="611"/>
      <c r="T21" s="611"/>
      <c r="U21" s="611"/>
      <c r="V21" s="611"/>
      <c r="W21" s="611"/>
      <c r="X21" s="611"/>
      <c r="Y21" s="612"/>
      <c r="Z21" s="613">
        <v>17.3</v>
      </c>
      <c r="AA21" s="613"/>
      <c r="AB21" s="613"/>
      <c r="AC21" s="613"/>
      <c r="AD21" s="614">
        <v>4511003</v>
      </c>
      <c r="AE21" s="614"/>
      <c r="AF21" s="614"/>
      <c r="AG21" s="614"/>
      <c r="AH21" s="614"/>
      <c r="AI21" s="614"/>
      <c r="AJ21" s="614"/>
      <c r="AK21" s="614"/>
      <c r="AL21" s="615">
        <v>32.299999999999997</v>
      </c>
      <c r="AM21" s="616"/>
      <c r="AN21" s="616"/>
      <c r="AO21" s="617"/>
      <c r="AP21" s="607" t="s">
        <v>281</v>
      </c>
      <c r="AQ21" s="626"/>
      <c r="AR21" s="626"/>
      <c r="AS21" s="626"/>
      <c r="AT21" s="626"/>
      <c r="AU21" s="626"/>
      <c r="AV21" s="626"/>
      <c r="AW21" s="626"/>
      <c r="AX21" s="626"/>
      <c r="AY21" s="626"/>
      <c r="AZ21" s="626"/>
      <c r="BA21" s="626"/>
      <c r="BB21" s="626"/>
      <c r="BC21" s="626"/>
      <c r="BD21" s="626"/>
      <c r="BE21" s="626"/>
      <c r="BF21" s="627"/>
      <c r="BG21" s="610" t="s">
        <v>235</v>
      </c>
      <c r="BH21" s="611"/>
      <c r="BI21" s="611"/>
      <c r="BJ21" s="611"/>
      <c r="BK21" s="611"/>
      <c r="BL21" s="611"/>
      <c r="BM21" s="611"/>
      <c r="BN21" s="612"/>
      <c r="BO21" s="613" t="s">
        <v>139</v>
      </c>
      <c r="BP21" s="613"/>
      <c r="BQ21" s="613"/>
      <c r="BR21" s="613"/>
      <c r="BS21" s="614" t="s">
        <v>235</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282</v>
      </c>
      <c r="C22" s="608"/>
      <c r="D22" s="608"/>
      <c r="E22" s="608"/>
      <c r="F22" s="608"/>
      <c r="G22" s="608"/>
      <c r="H22" s="608"/>
      <c r="I22" s="608"/>
      <c r="J22" s="608"/>
      <c r="K22" s="608"/>
      <c r="L22" s="608"/>
      <c r="M22" s="608"/>
      <c r="N22" s="608"/>
      <c r="O22" s="608"/>
      <c r="P22" s="608"/>
      <c r="Q22" s="609"/>
      <c r="R22" s="610">
        <v>4511003</v>
      </c>
      <c r="S22" s="611"/>
      <c r="T22" s="611"/>
      <c r="U22" s="611"/>
      <c r="V22" s="611"/>
      <c r="W22" s="611"/>
      <c r="X22" s="611"/>
      <c r="Y22" s="612"/>
      <c r="Z22" s="613">
        <v>16.399999999999999</v>
      </c>
      <c r="AA22" s="613"/>
      <c r="AB22" s="613"/>
      <c r="AC22" s="613"/>
      <c r="AD22" s="614">
        <v>4511003</v>
      </c>
      <c r="AE22" s="614"/>
      <c r="AF22" s="614"/>
      <c r="AG22" s="614"/>
      <c r="AH22" s="614"/>
      <c r="AI22" s="614"/>
      <c r="AJ22" s="614"/>
      <c r="AK22" s="614"/>
      <c r="AL22" s="615">
        <v>32.299999999999997</v>
      </c>
      <c r="AM22" s="616"/>
      <c r="AN22" s="616"/>
      <c r="AO22" s="617"/>
      <c r="AP22" s="607" t="s">
        <v>283</v>
      </c>
      <c r="AQ22" s="626"/>
      <c r="AR22" s="626"/>
      <c r="AS22" s="626"/>
      <c r="AT22" s="626"/>
      <c r="AU22" s="626"/>
      <c r="AV22" s="626"/>
      <c r="AW22" s="626"/>
      <c r="AX22" s="626"/>
      <c r="AY22" s="626"/>
      <c r="AZ22" s="626"/>
      <c r="BA22" s="626"/>
      <c r="BB22" s="626"/>
      <c r="BC22" s="626"/>
      <c r="BD22" s="626"/>
      <c r="BE22" s="626"/>
      <c r="BF22" s="627"/>
      <c r="BG22" s="610" t="s">
        <v>235</v>
      </c>
      <c r="BH22" s="611"/>
      <c r="BI22" s="611"/>
      <c r="BJ22" s="611"/>
      <c r="BK22" s="611"/>
      <c r="BL22" s="611"/>
      <c r="BM22" s="611"/>
      <c r="BN22" s="612"/>
      <c r="BO22" s="613" t="s">
        <v>235</v>
      </c>
      <c r="BP22" s="613"/>
      <c r="BQ22" s="613"/>
      <c r="BR22" s="613"/>
      <c r="BS22" s="614" t="s">
        <v>139</v>
      </c>
      <c r="BT22" s="614"/>
      <c r="BU22" s="614"/>
      <c r="BV22" s="614"/>
      <c r="BW22" s="614"/>
      <c r="BX22" s="614"/>
      <c r="BY22" s="614"/>
      <c r="BZ22" s="614"/>
      <c r="CA22" s="614"/>
      <c r="CB22" s="618"/>
      <c r="CD22" s="592" t="s">
        <v>284</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285</v>
      </c>
      <c r="C23" s="608"/>
      <c r="D23" s="608"/>
      <c r="E23" s="608"/>
      <c r="F23" s="608"/>
      <c r="G23" s="608"/>
      <c r="H23" s="608"/>
      <c r="I23" s="608"/>
      <c r="J23" s="608"/>
      <c r="K23" s="608"/>
      <c r="L23" s="608"/>
      <c r="M23" s="608"/>
      <c r="N23" s="608"/>
      <c r="O23" s="608"/>
      <c r="P23" s="608"/>
      <c r="Q23" s="609"/>
      <c r="R23" s="610">
        <v>263219</v>
      </c>
      <c r="S23" s="611"/>
      <c r="T23" s="611"/>
      <c r="U23" s="611"/>
      <c r="V23" s="611"/>
      <c r="W23" s="611"/>
      <c r="X23" s="611"/>
      <c r="Y23" s="612"/>
      <c r="Z23" s="613">
        <v>1</v>
      </c>
      <c r="AA23" s="613"/>
      <c r="AB23" s="613"/>
      <c r="AC23" s="613"/>
      <c r="AD23" s="614" t="s">
        <v>248</v>
      </c>
      <c r="AE23" s="614"/>
      <c r="AF23" s="614"/>
      <c r="AG23" s="614"/>
      <c r="AH23" s="614"/>
      <c r="AI23" s="614"/>
      <c r="AJ23" s="614"/>
      <c r="AK23" s="614"/>
      <c r="AL23" s="615" t="s">
        <v>248</v>
      </c>
      <c r="AM23" s="616"/>
      <c r="AN23" s="616"/>
      <c r="AO23" s="617"/>
      <c r="AP23" s="607" t="s">
        <v>286</v>
      </c>
      <c r="AQ23" s="626"/>
      <c r="AR23" s="626"/>
      <c r="AS23" s="626"/>
      <c r="AT23" s="626"/>
      <c r="AU23" s="626"/>
      <c r="AV23" s="626"/>
      <c r="AW23" s="626"/>
      <c r="AX23" s="626"/>
      <c r="AY23" s="626"/>
      <c r="AZ23" s="626"/>
      <c r="BA23" s="626"/>
      <c r="BB23" s="626"/>
      <c r="BC23" s="626"/>
      <c r="BD23" s="626"/>
      <c r="BE23" s="626"/>
      <c r="BF23" s="627"/>
      <c r="BG23" s="610">
        <v>124324</v>
      </c>
      <c r="BH23" s="611"/>
      <c r="BI23" s="611"/>
      <c r="BJ23" s="611"/>
      <c r="BK23" s="611"/>
      <c r="BL23" s="611"/>
      <c r="BM23" s="611"/>
      <c r="BN23" s="612"/>
      <c r="BO23" s="613">
        <v>1.7</v>
      </c>
      <c r="BP23" s="613"/>
      <c r="BQ23" s="613"/>
      <c r="BR23" s="613"/>
      <c r="BS23" s="614" t="s">
        <v>139</v>
      </c>
      <c r="BT23" s="614"/>
      <c r="BU23" s="614"/>
      <c r="BV23" s="614"/>
      <c r="BW23" s="614"/>
      <c r="BX23" s="614"/>
      <c r="BY23" s="614"/>
      <c r="BZ23" s="614"/>
      <c r="CA23" s="614"/>
      <c r="CB23" s="618"/>
      <c r="CD23" s="592" t="s">
        <v>223</v>
      </c>
      <c r="CE23" s="593"/>
      <c r="CF23" s="593"/>
      <c r="CG23" s="593"/>
      <c r="CH23" s="593"/>
      <c r="CI23" s="593"/>
      <c r="CJ23" s="593"/>
      <c r="CK23" s="593"/>
      <c r="CL23" s="593"/>
      <c r="CM23" s="593"/>
      <c r="CN23" s="593"/>
      <c r="CO23" s="593"/>
      <c r="CP23" s="593"/>
      <c r="CQ23" s="594"/>
      <c r="CR23" s="592" t="s">
        <v>287</v>
      </c>
      <c r="CS23" s="593"/>
      <c r="CT23" s="593"/>
      <c r="CU23" s="593"/>
      <c r="CV23" s="593"/>
      <c r="CW23" s="593"/>
      <c r="CX23" s="593"/>
      <c r="CY23" s="594"/>
      <c r="CZ23" s="592" t="s">
        <v>288</v>
      </c>
      <c r="DA23" s="593"/>
      <c r="DB23" s="593"/>
      <c r="DC23" s="594"/>
      <c r="DD23" s="592" t="s">
        <v>289</v>
      </c>
      <c r="DE23" s="593"/>
      <c r="DF23" s="593"/>
      <c r="DG23" s="593"/>
      <c r="DH23" s="593"/>
      <c r="DI23" s="593"/>
      <c r="DJ23" s="593"/>
      <c r="DK23" s="594"/>
      <c r="DL23" s="637" t="s">
        <v>290</v>
      </c>
      <c r="DM23" s="638"/>
      <c r="DN23" s="638"/>
      <c r="DO23" s="638"/>
      <c r="DP23" s="638"/>
      <c r="DQ23" s="638"/>
      <c r="DR23" s="638"/>
      <c r="DS23" s="638"/>
      <c r="DT23" s="638"/>
      <c r="DU23" s="638"/>
      <c r="DV23" s="639"/>
      <c r="DW23" s="592" t="s">
        <v>291</v>
      </c>
      <c r="DX23" s="593"/>
      <c r="DY23" s="593"/>
      <c r="DZ23" s="593"/>
      <c r="EA23" s="593"/>
      <c r="EB23" s="593"/>
      <c r="EC23" s="594"/>
    </row>
    <row r="24" spans="2:133" ht="11.25" customHeight="1" x14ac:dyDescent="0.15">
      <c r="B24" s="607" t="s">
        <v>292</v>
      </c>
      <c r="C24" s="608"/>
      <c r="D24" s="608"/>
      <c r="E24" s="608"/>
      <c r="F24" s="608"/>
      <c r="G24" s="608"/>
      <c r="H24" s="608"/>
      <c r="I24" s="608"/>
      <c r="J24" s="608"/>
      <c r="K24" s="608"/>
      <c r="L24" s="608"/>
      <c r="M24" s="608"/>
      <c r="N24" s="608"/>
      <c r="O24" s="608"/>
      <c r="P24" s="608"/>
      <c r="Q24" s="609"/>
      <c r="R24" s="610">
        <v>89</v>
      </c>
      <c r="S24" s="611"/>
      <c r="T24" s="611"/>
      <c r="U24" s="611"/>
      <c r="V24" s="611"/>
      <c r="W24" s="611"/>
      <c r="X24" s="611"/>
      <c r="Y24" s="612"/>
      <c r="Z24" s="613">
        <v>0</v>
      </c>
      <c r="AA24" s="613"/>
      <c r="AB24" s="613"/>
      <c r="AC24" s="613"/>
      <c r="AD24" s="614" t="s">
        <v>139</v>
      </c>
      <c r="AE24" s="614"/>
      <c r="AF24" s="614"/>
      <c r="AG24" s="614"/>
      <c r="AH24" s="614"/>
      <c r="AI24" s="614"/>
      <c r="AJ24" s="614"/>
      <c r="AK24" s="614"/>
      <c r="AL24" s="615" t="s">
        <v>139</v>
      </c>
      <c r="AM24" s="616"/>
      <c r="AN24" s="616"/>
      <c r="AO24" s="617"/>
      <c r="AP24" s="607" t="s">
        <v>293</v>
      </c>
      <c r="AQ24" s="626"/>
      <c r="AR24" s="626"/>
      <c r="AS24" s="626"/>
      <c r="AT24" s="626"/>
      <c r="AU24" s="626"/>
      <c r="AV24" s="626"/>
      <c r="AW24" s="626"/>
      <c r="AX24" s="626"/>
      <c r="AY24" s="626"/>
      <c r="AZ24" s="626"/>
      <c r="BA24" s="626"/>
      <c r="BB24" s="626"/>
      <c r="BC24" s="626"/>
      <c r="BD24" s="626"/>
      <c r="BE24" s="626"/>
      <c r="BF24" s="627"/>
      <c r="BG24" s="610" t="s">
        <v>139</v>
      </c>
      <c r="BH24" s="611"/>
      <c r="BI24" s="611"/>
      <c r="BJ24" s="611"/>
      <c r="BK24" s="611"/>
      <c r="BL24" s="611"/>
      <c r="BM24" s="611"/>
      <c r="BN24" s="612"/>
      <c r="BO24" s="613" t="s">
        <v>139</v>
      </c>
      <c r="BP24" s="613"/>
      <c r="BQ24" s="613"/>
      <c r="BR24" s="613"/>
      <c r="BS24" s="614" t="s">
        <v>248</v>
      </c>
      <c r="BT24" s="614"/>
      <c r="BU24" s="614"/>
      <c r="BV24" s="614"/>
      <c r="BW24" s="614"/>
      <c r="BX24" s="614"/>
      <c r="BY24" s="614"/>
      <c r="BZ24" s="614"/>
      <c r="CA24" s="614"/>
      <c r="CB24" s="618"/>
      <c r="CD24" s="596" t="s">
        <v>294</v>
      </c>
      <c r="CE24" s="597"/>
      <c r="CF24" s="597"/>
      <c r="CG24" s="597"/>
      <c r="CH24" s="597"/>
      <c r="CI24" s="597"/>
      <c r="CJ24" s="597"/>
      <c r="CK24" s="597"/>
      <c r="CL24" s="597"/>
      <c r="CM24" s="597"/>
      <c r="CN24" s="597"/>
      <c r="CO24" s="597"/>
      <c r="CP24" s="597"/>
      <c r="CQ24" s="598"/>
      <c r="CR24" s="599">
        <v>12806005</v>
      </c>
      <c r="CS24" s="600"/>
      <c r="CT24" s="600"/>
      <c r="CU24" s="600"/>
      <c r="CV24" s="600"/>
      <c r="CW24" s="600"/>
      <c r="CX24" s="600"/>
      <c r="CY24" s="601"/>
      <c r="CZ24" s="604">
        <v>49.2</v>
      </c>
      <c r="DA24" s="605"/>
      <c r="DB24" s="605"/>
      <c r="DC24" s="621"/>
      <c r="DD24" s="644">
        <v>7708934</v>
      </c>
      <c r="DE24" s="600"/>
      <c r="DF24" s="600"/>
      <c r="DG24" s="600"/>
      <c r="DH24" s="600"/>
      <c r="DI24" s="600"/>
      <c r="DJ24" s="600"/>
      <c r="DK24" s="601"/>
      <c r="DL24" s="644">
        <v>7637929</v>
      </c>
      <c r="DM24" s="600"/>
      <c r="DN24" s="600"/>
      <c r="DO24" s="600"/>
      <c r="DP24" s="600"/>
      <c r="DQ24" s="600"/>
      <c r="DR24" s="600"/>
      <c r="DS24" s="600"/>
      <c r="DT24" s="600"/>
      <c r="DU24" s="600"/>
      <c r="DV24" s="601"/>
      <c r="DW24" s="604">
        <v>53.5</v>
      </c>
      <c r="DX24" s="605"/>
      <c r="DY24" s="605"/>
      <c r="DZ24" s="605"/>
      <c r="EA24" s="605"/>
      <c r="EB24" s="605"/>
      <c r="EC24" s="606"/>
    </row>
    <row r="25" spans="2:133" ht="11.25" customHeight="1" x14ac:dyDescent="0.15">
      <c r="B25" s="607" t="s">
        <v>295</v>
      </c>
      <c r="C25" s="608"/>
      <c r="D25" s="608"/>
      <c r="E25" s="608"/>
      <c r="F25" s="608"/>
      <c r="G25" s="608"/>
      <c r="H25" s="608"/>
      <c r="I25" s="608"/>
      <c r="J25" s="608"/>
      <c r="K25" s="608"/>
      <c r="L25" s="608"/>
      <c r="M25" s="608"/>
      <c r="N25" s="608"/>
      <c r="O25" s="608"/>
      <c r="P25" s="608"/>
      <c r="Q25" s="609"/>
      <c r="R25" s="610">
        <v>14305406</v>
      </c>
      <c r="S25" s="611"/>
      <c r="T25" s="611"/>
      <c r="U25" s="611"/>
      <c r="V25" s="611"/>
      <c r="W25" s="611"/>
      <c r="X25" s="611"/>
      <c r="Y25" s="612"/>
      <c r="Z25" s="613">
        <v>51.9</v>
      </c>
      <c r="AA25" s="613"/>
      <c r="AB25" s="613"/>
      <c r="AC25" s="613"/>
      <c r="AD25" s="614">
        <v>13917774</v>
      </c>
      <c r="AE25" s="614"/>
      <c r="AF25" s="614"/>
      <c r="AG25" s="614"/>
      <c r="AH25" s="614"/>
      <c r="AI25" s="614"/>
      <c r="AJ25" s="614"/>
      <c r="AK25" s="614"/>
      <c r="AL25" s="615">
        <v>99.6</v>
      </c>
      <c r="AM25" s="616"/>
      <c r="AN25" s="616"/>
      <c r="AO25" s="617"/>
      <c r="AP25" s="607" t="s">
        <v>296</v>
      </c>
      <c r="AQ25" s="626"/>
      <c r="AR25" s="626"/>
      <c r="AS25" s="626"/>
      <c r="AT25" s="626"/>
      <c r="AU25" s="626"/>
      <c r="AV25" s="626"/>
      <c r="AW25" s="626"/>
      <c r="AX25" s="626"/>
      <c r="AY25" s="626"/>
      <c r="AZ25" s="626"/>
      <c r="BA25" s="626"/>
      <c r="BB25" s="626"/>
      <c r="BC25" s="626"/>
      <c r="BD25" s="626"/>
      <c r="BE25" s="626"/>
      <c r="BF25" s="627"/>
      <c r="BG25" s="610" t="s">
        <v>235</v>
      </c>
      <c r="BH25" s="611"/>
      <c r="BI25" s="611"/>
      <c r="BJ25" s="611"/>
      <c r="BK25" s="611"/>
      <c r="BL25" s="611"/>
      <c r="BM25" s="611"/>
      <c r="BN25" s="612"/>
      <c r="BO25" s="613" t="s">
        <v>139</v>
      </c>
      <c r="BP25" s="613"/>
      <c r="BQ25" s="613"/>
      <c r="BR25" s="613"/>
      <c r="BS25" s="614" t="s">
        <v>235</v>
      </c>
      <c r="BT25" s="614"/>
      <c r="BU25" s="614"/>
      <c r="BV25" s="614"/>
      <c r="BW25" s="614"/>
      <c r="BX25" s="614"/>
      <c r="BY25" s="614"/>
      <c r="BZ25" s="614"/>
      <c r="CA25" s="614"/>
      <c r="CB25" s="618"/>
      <c r="CD25" s="607" t="s">
        <v>297</v>
      </c>
      <c r="CE25" s="608"/>
      <c r="CF25" s="608"/>
      <c r="CG25" s="608"/>
      <c r="CH25" s="608"/>
      <c r="CI25" s="608"/>
      <c r="CJ25" s="608"/>
      <c r="CK25" s="608"/>
      <c r="CL25" s="608"/>
      <c r="CM25" s="608"/>
      <c r="CN25" s="608"/>
      <c r="CO25" s="608"/>
      <c r="CP25" s="608"/>
      <c r="CQ25" s="609"/>
      <c r="CR25" s="610">
        <v>4280628</v>
      </c>
      <c r="CS25" s="640"/>
      <c r="CT25" s="640"/>
      <c r="CU25" s="640"/>
      <c r="CV25" s="640"/>
      <c r="CW25" s="640"/>
      <c r="CX25" s="640"/>
      <c r="CY25" s="641"/>
      <c r="CZ25" s="615">
        <v>16.399999999999999</v>
      </c>
      <c r="DA25" s="642"/>
      <c r="DB25" s="642"/>
      <c r="DC25" s="645"/>
      <c r="DD25" s="619">
        <v>3967488</v>
      </c>
      <c r="DE25" s="640"/>
      <c r="DF25" s="640"/>
      <c r="DG25" s="640"/>
      <c r="DH25" s="640"/>
      <c r="DI25" s="640"/>
      <c r="DJ25" s="640"/>
      <c r="DK25" s="641"/>
      <c r="DL25" s="619">
        <v>3950462</v>
      </c>
      <c r="DM25" s="640"/>
      <c r="DN25" s="640"/>
      <c r="DO25" s="640"/>
      <c r="DP25" s="640"/>
      <c r="DQ25" s="640"/>
      <c r="DR25" s="640"/>
      <c r="DS25" s="640"/>
      <c r="DT25" s="640"/>
      <c r="DU25" s="640"/>
      <c r="DV25" s="641"/>
      <c r="DW25" s="615">
        <v>27.7</v>
      </c>
      <c r="DX25" s="642"/>
      <c r="DY25" s="642"/>
      <c r="DZ25" s="642"/>
      <c r="EA25" s="642"/>
      <c r="EB25" s="642"/>
      <c r="EC25" s="643"/>
    </row>
    <row r="26" spans="2:133" ht="11.25" customHeight="1" x14ac:dyDescent="0.15">
      <c r="B26" s="607" t="s">
        <v>298</v>
      </c>
      <c r="C26" s="608"/>
      <c r="D26" s="608"/>
      <c r="E26" s="608"/>
      <c r="F26" s="608"/>
      <c r="G26" s="608"/>
      <c r="H26" s="608"/>
      <c r="I26" s="608"/>
      <c r="J26" s="608"/>
      <c r="K26" s="608"/>
      <c r="L26" s="608"/>
      <c r="M26" s="608"/>
      <c r="N26" s="608"/>
      <c r="O26" s="608"/>
      <c r="P26" s="608"/>
      <c r="Q26" s="609"/>
      <c r="R26" s="610">
        <v>5687</v>
      </c>
      <c r="S26" s="611"/>
      <c r="T26" s="611"/>
      <c r="U26" s="611"/>
      <c r="V26" s="611"/>
      <c r="W26" s="611"/>
      <c r="X26" s="611"/>
      <c r="Y26" s="612"/>
      <c r="Z26" s="613">
        <v>0</v>
      </c>
      <c r="AA26" s="613"/>
      <c r="AB26" s="613"/>
      <c r="AC26" s="613"/>
      <c r="AD26" s="614">
        <v>5687</v>
      </c>
      <c r="AE26" s="614"/>
      <c r="AF26" s="614"/>
      <c r="AG26" s="614"/>
      <c r="AH26" s="614"/>
      <c r="AI26" s="614"/>
      <c r="AJ26" s="614"/>
      <c r="AK26" s="614"/>
      <c r="AL26" s="615">
        <v>0</v>
      </c>
      <c r="AM26" s="616"/>
      <c r="AN26" s="616"/>
      <c r="AO26" s="617"/>
      <c r="AP26" s="607" t="s">
        <v>299</v>
      </c>
      <c r="AQ26" s="626"/>
      <c r="AR26" s="626"/>
      <c r="AS26" s="626"/>
      <c r="AT26" s="626"/>
      <c r="AU26" s="626"/>
      <c r="AV26" s="626"/>
      <c r="AW26" s="626"/>
      <c r="AX26" s="626"/>
      <c r="AY26" s="626"/>
      <c r="AZ26" s="626"/>
      <c r="BA26" s="626"/>
      <c r="BB26" s="626"/>
      <c r="BC26" s="626"/>
      <c r="BD26" s="626"/>
      <c r="BE26" s="626"/>
      <c r="BF26" s="627"/>
      <c r="BG26" s="610" t="s">
        <v>235</v>
      </c>
      <c r="BH26" s="611"/>
      <c r="BI26" s="611"/>
      <c r="BJ26" s="611"/>
      <c r="BK26" s="611"/>
      <c r="BL26" s="611"/>
      <c r="BM26" s="611"/>
      <c r="BN26" s="612"/>
      <c r="BO26" s="613" t="s">
        <v>139</v>
      </c>
      <c r="BP26" s="613"/>
      <c r="BQ26" s="613"/>
      <c r="BR26" s="613"/>
      <c r="BS26" s="614" t="s">
        <v>139</v>
      </c>
      <c r="BT26" s="614"/>
      <c r="BU26" s="614"/>
      <c r="BV26" s="614"/>
      <c r="BW26" s="614"/>
      <c r="BX26" s="614"/>
      <c r="BY26" s="614"/>
      <c r="BZ26" s="614"/>
      <c r="CA26" s="614"/>
      <c r="CB26" s="618"/>
      <c r="CD26" s="607" t="s">
        <v>300</v>
      </c>
      <c r="CE26" s="608"/>
      <c r="CF26" s="608"/>
      <c r="CG26" s="608"/>
      <c r="CH26" s="608"/>
      <c r="CI26" s="608"/>
      <c r="CJ26" s="608"/>
      <c r="CK26" s="608"/>
      <c r="CL26" s="608"/>
      <c r="CM26" s="608"/>
      <c r="CN26" s="608"/>
      <c r="CO26" s="608"/>
      <c r="CP26" s="608"/>
      <c r="CQ26" s="609"/>
      <c r="CR26" s="610">
        <v>3051052</v>
      </c>
      <c r="CS26" s="611"/>
      <c r="CT26" s="611"/>
      <c r="CU26" s="611"/>
      <c r="CV26" s="611"/>
      <c r="CW26" s="611"/>
      <c r="CX26" s="611"/>
      <c r="CY26" s="612"/>
      <c r="CZ26" s="615">
        <v>11.7</v>
      </c>
      <c r="DA26" s="642"/>
      <c r="DB26" s="642"/>
      <c r="DC26" s="645"/>
      <c r="DD26" s="619">
        <v>2770329</v>
      </c>
      <c r="DE26" s="611"/>
      <c r="DF26" s="611"/>
      <c r="DG26" s="611"/>
      <c r="DH26" s="611"/>
      <c r="DI26" s="611"/>
      <c r="DJ26" s="611"/>
      <c r="DK26" s="612"/>
      <c r="DL26" s="619" t="s">
        <v>235</v>
      </c>
      <c r="DM26" s="611"/>
      <c r="DN26" s="611"/>
      <c r="DO26" s="611"/>
      <c r="DP26" s="611"/>
      <c r="DQ26" s="611"/>
      <c r="DR26" s="611"/>
      <c r="DS26" s="611"/>
      <c r="DT26" s="611"/>
      <c r="DU26" s="611"/>
      <c r="DV26" s="612"/>
      <c r="DW26" s="615" t="s">
        <v>235</v>
      </c>
      <c r="DX26" s="642"/>
      <c r="DY26" s="642"/>
      <c r="DZ26" s="642"/>
      <c r="EA26" s="642"/>
      <c r="EB26" s="642"/>
      <c r="EC26" s="643"/>
    </row>
    <row r="27" spans="2:133" ht="11.25" customHeight="1" x14ac:dyDescent="0.15">
      <c r="B27" s="607" t="s">
        <v>301</v>
      </c>
      <c r="C27" s="608"/>
      <c r="D27" s="608"/>
      <c r="E27" s="608"/>
      <c r="F27" s="608"/>
      <c r="G27" s="608"/>
      <c r="H27" s="608"/>
      <c r="I27" s="608"/>
      <c r="J27" s="608"/>
      <c r="K27" s="608"/>
      <c r="L27" s="608"/>
      <c r="M27" s="608"/>
      <c r="N27" s="608"/>
      <c r="O27" s="608"/>
      <c r="P27" s="608"/>
      <c r="Q27" s="609"/>
      <c r="R27" s="610">
        <v>23952</v>
      </c>
      <c r="S27" s="611"/>
      <c r="T27" s="611"/>
      <c r="U27" s="611"/>
      <c r="V27" s="611"/>
      <c r="W27" s="611"/>
      <c r="X27" s="611"/>
      <c r="Y27" s="612"/>
      <c r="Z27" s="613">
        <v>0.1</v>
      </c>
      <c r="AA27" s="613"/>
      <c r="AB27" s="613"/>
      <c r="AC27" s="613"/>
      <c r="AD27" s="614">
        <v>145</v>
      </c>
      <c r="AE27" s="614"/>
      <c r="AF27" s="614"/>
      <c r="AG27" s="614"/>
      <c r="AH27" s="614"/>
      <c r="AI27" s="614"/>
      <c r="AJ27" s="614"/>
      <c r="AK27" s="614"/>
      <c r="AL27" s="615">
        <v>0</v>
      </c>
      <c r="AM27" s="616"/>
      <c r="AN27" s="616"/>
      <c r="AO27" s="617"/>
      <c r="AP27" s="607" t="s">
        <v>302</v>
      </c>
      <c r="AQ27" s="608"/>
      <c r="AR27" s="608"/>
      <c r="AS27" s="608"/>
      <c r="AT27" s="608"/>
      <c r="AU27" s="608"/>
      <c r="AV27" s="608"/>
      <c r="AW27" s="608"/>
      <c r="AX27" s="608"/>
      <c r="AY27" s="608"/>
      <c r="AZ27" s="608"/>
      <c r="BA27" s="608"/>
      <c r="BB27" s="608"/>
      <c r="BC27" s="608"/>
      <c r="BD27" s="608"/>
      <c r="BE27" s="608"/>
      <c r="BF27" s="609"/>
      <c r="BG27" s="610">
        <v>7483909</v>
      </c>
      <c r="BH27" s="611"/>
      <c r="BI27" s="611"/>
      <c r="BJ27" s="611"/>
      <c r="BK27" s="611"/>
      <c r="BL27" s="611"/>
      <c r="BM27" s="611"/>
      <c r="BN27" s="612"/>
      <c r="BO27" s="613">
        <v>100</v>
      </c>
      <c r="BP27" s="613"/>
      <c r="BQ27" s="613"/>
      <c r="BR27" s="613"/>
      <c r="BS27" s="614" t="s">
        <v>235</v>
      </c>
      <c r="BT27" s="614"/>
      <c r="BU27" s="614"/>
      <c r="BV27" s="614"/>
      <c r="BW27" s="614"/>
      <c r="BX27" s="614"/>
      <c r="BY27" s="614"/>
      <c r="BZ27" s="614"/>
      <c r="CA27" s="614"/>
      <c r="CB27" s="618"/>
      <c r="CD27" s="607" t="s">
        <v>303</v>
      </c>
      <c r="CE27" s="608"/>
      <c r="CF27" s="608"/>
      <c r="CG27" s="608"/>
      <c r="CH27" s="608"/>
      <c r="CI27" s="608"/>
      <c r="CJ27" s="608"/>
      <c r="CK27" s="608"/>
      <c r="CL27" s="608"/>
      <c r="CM27" s="608"/>
      <c r="CN27" s="608"/>
      <c r="CO27" s="608"/>
      <c r="CP27" s="608"/>
      <c r="CQ27" s="609"/>
      <c r="CR27" s="610">
        <v>6622146</v>
      </c>
      <c r="CS27" s="640"/>
      <c r="CT27" s="640"/>
      <c r="CU27" s="640"/>
      <c r="CV27" s="640"/>
      <c r="CW27" s="640"/>
      <c r="CX27" s="640"/>
      <c r="CY27" s="641"/>
      <c r="CZ27" s="615">
        <v>25.4</v>
      </c>
      <c r="DA27" s="642"/>
      <c r="DB27" s="642"/>
      <c r="DC27" s="645"/>
      <c r="DD27" s="619">
        <v>1838215</v>
      </c>
      <c r="DE27" s="640"/>
      <c r="DF27" s="640"/>
      <c r="DG27" s="640"/>
      <c r="DH27" s="640"/>
      <c r="DI27" s="640"/>
      <c r="DJ27" s="640"/>
      <c r="DK27" s="641"/>
      <c r="DL27" s="619">
        <v>1784236</v>
      </c>
      <c r="DM27" s="640"/>
      <c r="DN27" s="640"/>
      <c r="DO27" s="640"/>
      <c r="DP27" s="640"/>
      <c r="DQ27" s="640"/>
      <c r="DR27" s="640"/>
      <c r="DS27" s="640"/>
      <c r="DT27" s="640"/>
      <c r="DU27" s="640"/>
      <c r="DV27" s="641"/>
      <c r="DW27" s="615">
        <v>12.5</v>
      </c>
      <c r="DX27" s="642"/>
      <c r="DY27" s="642"/>
      <c r="DZ27" s="642"/>
      <c r="EA27" s="642"/>
      <c r="EB27" s="642"/>
      <c r="EC27" s="643"/>
    </row>
    <row r="28" spans="2:133" ht="11.25" customHeight="1" x14ac:dyDescent="0.15">
      <c r="B28" s="607" t="s">
        <v>304</v>
      </c>
      <c r="C28" s="608"/>
      <c r="D28" s="608"/>
      <c r="E28" s="608"/>
      <c r="F28" s="608"/>
      <c r="G28" s="608"/>
      <c r="H28" s="608"/>
      <c r="I28" s="608"/>
      <c r="J28" s="608"/>
      <c r="K28" s="608"/>
      <c r="L28" s="608"/>
      <c r="M28" s="608"/>
      <c r="N28" s="608"/>
      <c r="O28" s="608"/>
      <c r="P28" s="608"/>
      <c r="Q28" s="609"/>
      <c r="R28" s="610">
        <v>179589</v>
      </c>
      <c r="S28" s="611"/>
      <c r="T28" s="611"/>
      <c r="U28" s="611"/>
      <c r="V28" s="611"/>
      <c r="W28" s="611"/>
      <c r="X28" s="611"/>
      <c r="Y28" s="612"/>
      <c r="Z28" s="613">
        <v>0.7</v>
      </c>
      <c r="AA28" s="613"/>
      <c r="AB28" s="613"/>
      <c r="AC28" s="613"/>
      <c r="AD28" s="614">
        <v>27749</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305</v>
      </c>
      <c r="CE28" s="608"/>
      <c r="CF28" s="608"/>
      <c r="CG28" s="608"/>
      <c r="CH28" s="608"/>
      <c r="CI28" s="608"/>
      <c r="CJ28" s="608"/>
      <c r="CK28" s="608"/>
      <c r="CL28" s="608"/>
      <c r="CM28" s="608"/>
      <c r="CN28" s="608"/>
      <c r="CO28" s="608"/>
      <c r="CP28" s="608"/>
      <c r="CQ28" s="609"/>
      <c r="CR28" s="610">
        <v>1903231</v>
      </c>
      <c r="CS28" s="611"/>
      <c r="CT28" s="611"/>
      <c r="CU28" s="611"/>
      <c r="CV28" s="611"/>
      <c r="CW28" s="611"/>
      <c r="CX28" s="611"/>
      <c r="CY28" s="612"/>
      <c r="CZ28" s="615">
        <v>7.3</v>
      </c>
      <c r="DA28" s="642"/>
      <c r="DB28" s="642"/>
      <c r="DC28" s="645"/>
      <c r="DD28" s="619">
        <v>1903231</v>
      </c>
      <c r="DE28" s="611"/>
      <c r="DF28" s="611"/>
      <c r="DG28" s="611"/>
      <c r="DH28" s="611"/>
      <c r="DI28" s="611"/>
      <c r="DJ28" s="611"/>
      <c r="DK28" s="612"/>
      <c r="DL28" s="619">
        <v>1903231</v>
      </c>
      <c r="DM28" s="611"/>
      <c r="DN28" s="611"/>
      <c r="DO28" s="611"/>
      <c r="DP28" s="611"/>
      <c r="DQ28" s="611"/>
      <c r="DR28" s="611"/>
      <c r="DS28" s="611"/>
      <c r="DT28" s="611"/>
      <c r="DU28" s="611"/>
      <c r="DV28" s="612"/>
      <c r="DW28" s="615">
        <v>13.3</v>
      </c>
      <c r="DX28" s="642"/>
      <c r="DY28" s="642"/>
      <c r="DZ28" s="642"/>
      <c r="EA28" s="642"/>
      <c r="EB28" s="642"/>
      <c r="EC28" s="643"/>
    </row>
    <row r="29" spans="2:133" ht="11.25" customHeight="1" x14ac:dyDescent="0.15">
      <c r="B29" s="607" t="s">
        <v>306</v>
      </c>
      <c r="C29" s="608"/>
      <c r="D29" s="608"/>
      <c r="E29" s="608"/>
      <c r="F29" s="608"/>
      <c r="G29" s="608"/>
      <c r="H29" s="608"/>
      <c r="I29" s="608"/>
      <c r="J29" s="608"/>
      <c r="K29" s="608"/>
      <c r="L29" s="608"/>
      <c r="M29" s="608"/>
      <c r="N29" s="608"/>
      <c r="O29" s="608"/>
      <c r="P29" s="608"/>
      <c r="Q29" s="609"/>
      <c r="R29" s="610">
        <v>144154</v>
      </c>
      <c r="S29" s="611"/>
      <c r="T29" s="611"/>
      <c r="U29" s="611"/>
      <c r="V29" s="611"/>
      <c r="W29" s="611"/>
      <c r="X29" s="611"/>
      <c r="Y29" s="612"/>
      <c r="Z29" s="613">
        <v>0.5</v>
      </c>
      <c r="AA29" s="613"/>
      <c r="AB29" s="613"/>
      <c r="AC29" s="613"/>
      <c r="AD29" s="614" t="s">
        <v>139</v>
      </c>
      <c r="AE29" s="614"/>
      <c r="AF29" s="614"/>
      <c r="AG29" s="614"/>
      <c r="AH29" s="614"/>
      <c r="AI29" s="614"/>
      <c r="AJ29" s="614"/>
      <c r="AK29" s="614"/>
      <c r="AL29" s="615" t="s">
        <v>139</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307</v>
      </c>
      <c r="CE29" s="649"/>
      <c r="CF29" s="607" t="s">
        <v>308</v>
      </c>
      <c r="CG29" s="608"/>
      <c r="CH29" s="608"/>
      <c r="CI29" s="608"/>
      <c r="CJ29" s="608"/>
      <c r="CK29" s="608"/>
      <c r="CL29" s="608"/>
      <c r="CM29" s="608"/>
      <c r="CN29" s="608"/>
      <c r="CO29" s="608"/>
      <c r="CP29" s="608"/>
      <c r="CQ29" s="609"/>
      <c r="CR29" s="610">
        <v>1903230</v>
      </c>
      <c r="CS29" s="640"/>
      <c r="CT29" s="640"/>
      <c r="CU29" s="640"/>
      <c r="CV29" s="640"/>
      <c r="CW29" s="640"/>
      <c r="CX29" s="640"/>
      <c r="CY29" s="641"/>
      <c r="CZ29" s="615">
        <v>7.3</v>
      </c>
      <c r="DA29" s="642"/>
      <c r="DB29" s="642"/>
      <c r="DC29" s="645"/>
      <c r="DD29" s="619">
        <v>1903230</v>
      </c>
      <c r="DE29" s="640"/>
      <c r="DF29" s="640"/>
      <c r="DG29" s="640"/>
      <c r="DH29" s="640"/>
      <c r="DI29" s="640"/>
      <c r="DJ29" s="640"/>
      <c r="DK29" s="641"/>
      <c r="DL29" s="619">
        <v>1903230</v>
      </c>
      <c r="DM29" s="640"/>
      <c r="DN29" s="640"/>
      <c r="DO29" s="640"/>
      <c r="DP29" s="640"/>
      <c r="DQ29" s="640"/>
      <c r="DR29" s="640"/>
      <c r="DS29" s="640"/>
      <c r="DT29" s="640"/>
      <c r="DU29" s="640"/>
      <c r="DV29" s="641"/>
      <c r="DW29" s="615">
        <v>13.3</v>
      </c>
      <c r="DX29" s="642"/>
      <c r="DY29" s="642"/>
      <c r="DZ29" s="642"/>
      <c r="EA29" s="642"/>
      <c r="EB29" s="642"/>
      <c r="EC29" s="643"/>
    </row>
    <row r="30" spans="2:133" ht="11.25" customHeight="1" x14ac:dyDescent="0.15">
      <c r="B30" s="607" t="s">
        <v>309</v>
      </c>
      <c r="C30" s="608"/>
      <c r="D30" s="608"/>
      <c r="E30" s="608"/>
      <c r="F30" s="608"/>
      <c r="G30" s="608"/>
      <c r="H30" s="608"/>
      <c r="I30" s="608"/>
      <c r="J30" s="608"/>
      <c r="K30" s="608"/>
      <c r="L30" s="608"/>
      <c r="M30" s="608"/>
      <c r="N30" s="608"/>
      <c r="O30" s="608"/>
      <c r="P30" s="608"/>
      <c r="Q30" s="609"/>
      <c r="R30" s="610">
        <v>6619475</v>
      </c>
      <c r="S30" s="611"/>
      <c r="T30" s="611"/>
      <c r="U30" s="611"/>
      <c r="V30" s="611"/>
      <c r="W30" s="611"/>
      <c r="X30" s="611"/>
      <c r="Y30" s="612"/>
      <c r="Z30" s="613">
        <v>24</v>
      </c>
      <c r="AA30" s="613"/>
      <c r="AB30" s="613"/>
      <c r="AC30" s="613"/>
      <c r="AD30" s="614" t="s">
        <v>139</v>
      </c>
      <c r="AE30" s="614"/>
      <c r="AF30" s="614"/>
      <c r="AG30" s="614"/>
      <c r="AH30" s="614"/>
      <c r="AI30" s="614"/>
      <c r="AJ30" s="614"/>
      <c r="AK30" s="614"/>
      <c r="AL30" s="615" t="s">
        <v>139</v>
      </c>
      <c r="AM30" s="616"/>
      <c r="AN30" s="616"/>
      <c r="AO30" s="617"/>
      <c r="AP30" s="592" t="s">
        <v>223</v>
      </c>
      <c r="AQ30" s="593"/>
      <c r="AR30" s="593"/>
      <c r="AS30" s="593"/>
      <c r="AT30" s="593"/>
      <c r="AU30" s="593"/>
      <c r="AV30" s="593"/>
      <c r="AW30" s="593"/>
      <c r="AX30" s="593"/>
      <c r="AY30" s="593"/>
      <c r="AZ30" s="593"/>
      <c r="BA30" s="593"/>
      <c r="BB30" s="593"/>
      <c r="BC30" s="593"/>
      <c r="BD30" s="593"/>
      <c r="BE30" s="593"/>
      <c r="BF30" s="594"/>
      <c r="BG30" s="592" t="s">
        <v>310</v>
      </c>
      <c r="BH30" s="646"/>
      <c r="BI30" s="646"/>
      <c r="BJ30" s="646"/>
      <c r="BK30" s="646"/>
      <c r="BL30" s="646"/>
      <c r="BM30" s="646"/>
      <c r="BN30" s="646"/>
      <c r="BO30" s="646"/>
      <c r="BP30" s="646"/>
      <c r="BQ30" s="647"/>
      <c r="BR30" s="592" t="s">
        <v>311</v>
      </c>
      <c r="BS30" s="646"/>
      <c r="BT30" s="646"/>
      <c r="BU30" s="646"/>
      <c r="BV30" s="646"/>
      <c r="BW30" s="646"/>
      <c r="BX30" s="646"/>
      <c r="BY30" s="646"/>
      <c r="BZ30" s="646"/>
      <c r="CA30" s="646"/>
      <c r="CB30" s="647"/>
      <c r="CD30" s="650"/>
      <c r="CE30" s="651"/>
      <c r="CF30" s="607" t="s">
        <v>312</v>
      </c>
      <c r="CG30" s="608"/>
      <c r="CH30" s="608"/>
      <c r="CI30" s="608"/>
      <c r="CJ30" s="608"/>
      <c r="CK30" s="608"/>
      <c r="CL30" s="608"/>
      <c r="CM30" s="608"/>
      <c r="CN30" s="608"/>
      <c r="CO30" s="608"/>
      <c r="CP30" s="608"/>
      <c r="CQ30" s="609"/>
      <c r="CR30" s="610">
        <v>1847799</v>
      </c>
      <c r="CS30" s="611"/>
      <c r="CT30" s="611"/>
      <c r="CU30" s="611"/>
      <c r="CV30" s="611"/>
      <c r="CW30" s="611"/>
      <c r="CX30" s="611"/>
      <c r="CY30" s="612"/>
      <c r="CZ30" s="615">
        <v>7.1</v>
      </c>
      <c r="DA30" s="642"/>
      <c r="DB30" s="642"/>
      <c r="DC30" s="645"/>
      <c r="DD30" s="619">
        <v>1847799</v>
      </c>
      <c r="DE30" s="611"/>
      <c r="DF30" s="611"/>
      <c r="DG30" s="611"/>
      <c r="DH30" s="611"/>
      <c r="DI30" s="611"/>
      <c r="DJ30" s="611"/>
      <c r="DK30" s="612"/>
      <c r="DL30" s="619">
        <v>1847799</v>
      </c>
      <c r="DM30" s="611"/>
      <c r="DN30" s="611"/>
      <c r="DO30" s="611"/>
      <c r="DP30" s="611"/>
      <c r="DQ30" s="611"/>
      <c r="DR30" s="611"/>
      <c r="DS30" s="611"/>
      <c r="DT30" s="611"/>
      <c r="DU30" s="611"/>
      <c r="DV30" s="612"/>
      <c r="DW30" s="615">
        <v>13</v>
      </c>
      <c r="DX30" s="642"/>
      <c r="DY30" s="642"/>
      <c r="DZ30" s="642"/>
      <c r="EA30" s="642"/>
      <c r="EB30" s="642"/>
      <c r="EC30" s="643"/>
    </row>
    <row r="31" spans="2:133" ht="11.25" customHeight="1" x14ac:dyDescent="0.15">
      <c r="B31" s="623" t="s">
        <v>313</v>
      </c>
      <c r="C31" s="624"/>
      <c r="D31" s="624"/>
      <c r="E31" s="624"/>
      <c r="F31" s="624"/>
      <c r="G31" s="624"/>
      <c r="H31" s="624"/>
      <c r="I31" s="624"/>
      <c r="J31" s="624"/>
      <c r="K31" s="624"/>
      <c r="L31" s="624"/>
      <c r="M31" s="624"/>
      <c r="N31" s="624"/>
      <c r="O31" s="624"/>
      <c r="P31" s="624"/>
      <c r="Q31" s="625"/>
      <c r="R31" s="610" t="s">
        <v>267</v>
      </c>
      <c r="S31" s="611"/>
      <c r="T31" s="611"/>
      <c r="U31" s="611"/>
      <c r="V31" s="611"/>
      <c r="W31" s="611"/>
      <c r="X31" s="611"/>
      <c r="Y31" s="612"/>
      <c r="Z31" s="613" t="s">
        <v>139</v>
      </c>
      <c r="AA31" s="613"/>
      <c r="AB31" s="613"/>
      <c r="AC31" s="613"/>
      <c r="AD31" s="614" t="s">
        <v>235</v>
      </c>
      <c r="AE31" s="614"/>
      <c r="AF31" s="614"/>
      <c r="AG31" s="614"/>
      <c r="AH31" s="614"/>
      <c r="AI31" s="614"/>
      <c r="AJ31" s="614"/>
      <c r="AK31" s="614"/>
      <c r="AL31" s="615" t="s">
        <v>139</v>
      </c>
      <c r="AM31" s="616"/>
      <c r="AN31" s="616"/>
      <c r="AO31" s="617"/>
      <c r="AP31" s="658" t="s">
        <v>314</v>
      </c>
      <c r="AQ31" s="659"/>
      <c r="AR31" s="659"/>
      <c r="AS31" s="659"/>
      <c r="AT31" s="664" t="s">
        <v>315</v>
      </c>
      <c r="AU31" s="212"/>
      <c r="AV31" s="212"/>
      <c r="AW31" s="212"/>
      <c r="AX31" s="596" t="s">
        <v>188</v>
      </c>
      <c r="AY31" s="597"/>
      <c r="AZ31" s="597"/>
      <c r="BA31" s="597"/>
      <c r="BB31" s="597"/>
      <c r="BC31" s="597"/>
      <c r="BD31" s="597"/>
      <c r="BE31" s="597"/>
      <c r="BF31" s="598"/>
      <c r="BG31" s="657">
        <v>97.9</v>
      </c>
      <c r="BH31" s="654"/>
      <c r="BI31" s="654"/>
      <c r="BJ31" s="654"/>
      <c r="BK31" s="654"/>
      <c r="BL31" s="654"/>
      <c r="BM31" s="605">
        <v>90.3</v>
      </c>
      <c r="BN31" s="654"/>
      <c r="BO31" s="654"/>
      <c r="BP31" s="654"/>
      <c r="BQ31" s="655"/>
      <c r="BR31" s="657">
        <v>97.7</v>
      </c>
      <c r="BS31" s="654"/>
      <c r="BT31" s="654"/>
      <c r="BU31" s="654"/>
      <c r="BV31" s="654"/>
      <c r="BW31" s="654"/>
      <c r="BX31" s="605">
        <v>88.8</v>
      </c>
      <c r="BY31" s="654"/>
      <c r="BZ31" s="654"/>
      <c r="CA31" s="654"/>
      <c r="CB31" s="655"/>
      <c r="CD31" s="650"/>
      <c r="CE31" s="651"/>
      <c r="CF31" s="607" t="s">
        <v>316</v>
      </c>
      <c r="CG31" s="608"/>
      <c r="CH31" s="608"/>
      <c r="CI31" s="608"/>
      <c r="CJ31" s="608"/>
      <c r="CK31" s="608"/>
      <c r="CL31" s="608"/>
      <c r="CM31" s="608"/>
      <c r="CN31" s="608"/>
      <c r="CO31" s="608"/>
      <c r="CP31" s="608"/>
      <c r="CQ31" s="609"/>
      <c r="CR31" s="610">
        <v>55431</v>
      </c>
      <c r="CS31" s="640"/>
      <c r="CT31" s="640"/>
      <c r="CU31" s="640"/>
      <c r="CV31" s="640"/>
      <c r="CW31" s="640"/>
      <c r="CX31" s="640"/>
      <c r="CY31" s="641"/>
      <c r="CZ31" s="615">
        <v>0.2</v>
      </c>
      <c r="DA31" s="642"/>
      <c r="DB31" s="642"/>
      <c r="DC31" s="645"/>
      <c r="DD31" s="619">
        <v>55431</v>
      </c>
      <c r="DE31" s="640"/>
      <c r="DF31" s="640"/>
      <c r="DG31" s="640"/>
      <c r="DH31" s="640"/>
      <c r="DI31" s="640"/>
      <c r="DJ31" s="640"/>
      <c r="DK31" s="641"/>
      <c r="DL31" s="619">
        <v>55431</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15">
      <c r="B32" s="607" t="s">
        <v>317</v>
      </c>
      <c r="C32" s="608"/>
      <c r="D32" s="608"/>
      <c r="E32" s="608"/>
      <c r="F32" s="608"/>
      <c r="G32" s="608"/>
      <c r="H32" s="608"/>
      <c r="I32" s="608"/>
      <c r="J32" s="608"/>
      <c r="K32" s="608"/>
      <c r="L32" s="608"/>
      <c r="M32" s="608"/>
      <c r="N32" s="608"/>
      <c r="O32" s="608"/>
      <c r="P32" s="608"/>
      <c r="Q32" s="609"/>
      <c r="R32" s="610">
        <v>1620041</v>
      </c>
      <c r="S32" s="611"/>
      <c r="T32" s="611"/>
      <c r="U32" s="611"/>
      <c r="V32" s="611"/>
      <c r="W32" s="611"/>
      <c r="X32" s="611"/>
      <c r="Y32" s="612"/>
      <c r="Z32" s="613">
        <v>5.9</v>
      </c>
      <c r="AA32" s="613"/>
      <c r="AB32" s="613"/>
      <c r="AC32" s="613"/>
      <c r="AD32" s="614" t="s">
        <v>139</v>
      </c>
      <c r="AE32" s="614"/>
      <c r="AF32" s="614"/>
      <c r="AG32" s="614"/>
      <c r="AH32" s="614"/>
      <c r="AI32" s="614"/>
      <c r="AJ32" s="614"/>
      <c r="AK32" s="614"/>
      <c r="AL32" s="615" t="s">
        <v>248</v>
      </c>
      <c r="AM32" s="616"/>
      <c r="AN32" s="616"/>
      <c r="AO32" s="617"/>
      <c r="AP32" s="660"/>
      <c r="AQ32" s="661"/>
      <c r="AR32" s="661"/>
      <c r="AS32" s="661"/>
      <c r="AT32" s="665"/>
      <c r="AU32" s="208" t="s">
        <v>318</v>
      </c>
      <c r="AX32" s="607" t="s">
        <v>319</v>
      </c>
      <c r="AY32" s="608"/>
      <c r="AZ32" s="608"/>
      <c r="BA32" s="608"/>
      <c r="BB32" s="608"/>
      <c r="BC32" s="608"/>
      <c r="BD32" s="608"/>
      <c r="BE32" s="608"/>
      <c r="BF32" s="609"/>
      <c r="BG32" s="667">
        <v>97.6</v>
      </c>
      <c r="BH32" s="640"/>
      <c r="BI32" s="640"/>
      <c r="BJ32" s="640"/>
      <c r="BK32" s="640"/>
      <c r="BL32" s="640"/>
      <c r="BM32" s="616">
        <v>90.7</v>
      </c>
      <c r="BN32" s="640"/>
      <c r="BO32" s="640"/>
      <c r="BP32" s="640"/>
      <c r="BQ32" s="656"/>
      <c r="BR32" s="667">
        <v>97.6</v>
      </c>
      <c r="BS32" s="640"/>
      <c r="BT32" s="640"/>
      <c r="BU32" s="640"/>
      <c r="BV32" s="640"/>
      <c r="BW32" s="640"/>
      <c r="BX32" s="616">
        <v>89.8</v>
      </c>
      <c r="BY32" s="640"/>
      <c r="BZ32" s="640"/>
      <c r="CA32" s="640"/>
      <c r="CB32" s="656"/>
      <c r="CD32" s="652"/>
      <c r="CE32" s="653"/>
      <c r="CF32" s="607" t="s">
        <v>320</v>
      </c>
      <c r="CG32" s="608"/>
      <c r="CH32" s="608"/>
      <c r="CI32" s="608"/>
      <c r="CJ32" s="608"/>
      <c r="CK32" s="608"/>
      <c r="CL32" s="608"/>
      <c r="CM32" s="608"/>
      <c r="CN32" s="608"/>
      <c r="CO32" s="608"/>
      <c r="CP32" s="608"/>
      <c r="CQ32" s="609"/>
      <c r="CR32" s="610">
        <v>1</v>
      </c>
      <c r="CS32" s="611"/>
      <c r="CT32" s="611"/>
      <c r="CU32" s="611"/>
      <c r="CV32" s="611"/>
      <c r="CW32" s="611"/>
      <c r="CX32" s="611"/>
      <c r="CY32" s="612"/>
      <c r="CZ32" s="615">
        <v>0</v>
      </c>
      <c r="DA32" s="642"/>
      <c r="DB32" s="642"/>
      <c r="DC32" s="645"/>
      <c r="DD32" s="619">
        <v>1</v>
      </c>
      <c r="DE32" s="611"/>
      <c r="DF32" s="611"/>
      <c r="DG32" s="611"/>
      <c r="DH32" s="611"/>
      <c r="DI32" s="611"/>
      <c r="DJ32" s="611"/>
      <c r="DK32" s="612"/>
      <c r="DL32" s="619">
        <v>1</v>
      </c>
      <c r="DM32" s="611"/>
      <c r="DN32" s="611"/>
      <c r="DO32" s="611"/>
      <c r="DP32" s="611"/>
      <c r="DQ32" s="611"/>
      <c r="DR32" s="611"/>
      <c r="DS32" s="611"/>
      <c r="DT32" s="611"/>
      <c r="DU32" s="611"/>
      <c r="DV32" s="612"/>
      <c r="DW32" s="615">
        <v>0</v>
      </c>
      <c r="DX32" s="642"/>
      <c r="DY32" s="642"/>
      <c r="DZ32" s="642"/>
      <c r="EA32" s="642"/>
      <c r="EB32" s="642"/>
      <c r="EC32" s="643"/>
    </row>
    <row r="33" spans="2:133" ht="11.25" customHeight="1" x14ac:dyDescent="0.15">
      <c r="B33" s="607" t="s">
        <v>321</v>
      </c>
      <c r="C33" s="608"/>
      <c r="D33" s="608"/>
      <c r="E33" s="608"/>
      <c r="F33" s="608"/>
      <c r="G33" s="608"/>
      <c r="H33" s="608"/>
      <c r="I33" s="608"/>
      <c r="J33" s="608"/>
      <c r="K33" s="608"/>
      <c r="L33" s="608"/>
      <c r="M33" s="608"/>
      <c r="N33" s="608"/>
      <c r="O33" s="608"/>
      <c r="P33" s="608"/>
      <c r="Q33" s="609"/>
      <c r="R33" s="610">
        <v>16218</v>
      </c>
      <c r="S33" s="611"/>
      <c r="T33" s="611"/>
      <c r="U33" s="611"/>
      <c r="V33" s="611"/>
      <c r="W33" s="611"/>
      <c r="X33" s="611"/>
      <c r="Y33" s="612"/>
      <c r="Z33" s="613">
        <v>0.1</v>
      </c>
      <c r="AA33" s="613"/>
      <c r="AB33" s="613"/>
      <c r="AC33" s="613"/>
      <c r="AD33" s="614">
        <v>12326</v>
      </c>
      <c r="AE33" s="614"/>
      <c r="AF33" s="614"/>
      <c r="AG33" s="614"/>
      <c r="AH33" s="614"/>
      <c r="AI33" s="614"/>
      <c r="AJ33" s="614"/>
      <c r="AK33" s="614"/>
      <c r="AL33" s="615">
        <v>0.1</v>
      </c>
      <c r="AM33" s="616"/>
      <c r="AN33" s="616"/>
      <c r="AO33" s="617"/>
      <c r="AP33" s="662"/>
      <c r="AQ33" s="663"/>
      <c r="AR33" s="663"/>
      <c r="AS33" s="663"/>
      <c r="AT33" s="666"/>
      <c r="AU33" s="213"/>
      <c r="AV33" s="213"/>
      <c r="AW33" s="213"/>
      <c r="AX33" s="631" t="s">
        <v>322</v>
      </c>
      <c r="AY33" s="632"/>
      <c r="AZ33" s="632"/>
      <c r="BA33" s="632"/>
      <c r="BB33" s="632"/>
      <c r="BC33" s="632"/>
      <c r="BD33" s="632"/>
      <c r="BE33" s="632"/>
      <c r="BF33" s="633"/>
      <c r="BG33" s="668">
        <v>98.1</v>
      </c>
      <c r="BH33" s="669"/>
      <c r="BI33" s="669"/>
      <c r="BJ33" s="669"/>
      <c r="BK33" s="669"/>
      <c r="BL33" s="669"/>
      <c r="BM33" s="670">
        <v>88.4</v>
      </c>
      <c r="BN33" s="669"/>
      <c r="BO33" s="669"/>
      <c r="BP33" s="669"/>
      <c r="BQ33" s="671"/>
      <c r="BR33" s="668">
        <v>97.6</v>
      </c>
      <c r="BS33" s="669"/>
      <c r="BT33" s="669"/>
      <c r="BU33" s="669"/>
      <c r="BV33" s="669"/>
      <c r="BW33" s="669"/>
      <c r="BX33" s="670">
        <v>86.1</v>
      </c>
      <c r="BY33" s="669"/>
      <c r="BZ33" s="669"/>
      <c r="CA33" s="669"/>
      <c r="CB33" s="671"/>
      <c r="CD33" s="607" t="s">
        <v>323</v>
      </c>
      <c r="CE33" s="608"/>
      <c r="CF33" s="608"/>
      <c r="CG33" s="608"/>
      <c r="CH33" s="608"/>
      <c r="CI33" s="608"/>
      <c r="CJ33" s="608"/>
      <c r="CK33" s="608"/>
      <c r="CL33" s="608"/>
      <c r="CM33" s="608"/>
      <c r="CN33" s="608"/>
      <c r="CO33" s="608"/>
      <c r="CP33" s="608"/>
      <c r="CQ33" s="609"/>
      <c r="CR33" s="610">
        <v>9610123</v>
      </c>
      <c r="CS33" s="640"/>
      <c r="CT33" s="640"/>
      <c r="CU33" s="640"/>
      <c r="CV33" s="640"/>
      <c r="CW33" s="640"/>
      <c r="CX33" s="640"/>
      <c r="CY33" s="641"/>
      <c r="CZ33" s="615">
        <v>36.9</v>
      </c>
      <c r="DA33" s="642"/>
      <c r="DB33" s="642"/>
      <c r="DC33" s="645"/>
      <c r="DD33" s="619">
        <v>7435918</v>
      </c>
      <c r="DE33" s="640"/>
      <c r="DF33" s="640"/>
      <c r="DG33" s="640"/>
      <c r="DH33" s="640"/>
      <c r="DI33" s="640"/>
      <c r="DJ33" s="640"/>
      <c r="DK33" s="641"/>
      <c r="DL33" s="619">
        <v>5880695</v>
      </c>
      <c r="DM33" s="640"/>
      <c r="DN33" s="640"/>
      <c r="DO33" s="640"/>
      <c r="DP33" s="640"/>
      <c r="DQ33" s="640"/>
      <c r="DR33" s="640"/>
      <c r="DS33" s="640"/>
      <c r="DT33" s="640"/>
      <c r="DU33" s="640"/>
      <c r="DV33" s="641"/>
      <c r="DW33" s="615">
        <v>41.2</v>
      </c>
      <c r="DX33" s="642"/>
      <c r="DY33" s="642"/>
      <c r="DZ33" s="642"/>
      <c r="EA33" s="642"/>
      <c r="EB33" s="642"/>
      <c r="EC33" s="643"/>
    </row>
    <row r="34" spans="2:133" ht="11.25" customHeight="1" x14ac:dyDescent="0.15">
      <c r="B34" s="607" t="s">
        <v>324</v>
      </c>
      <c r="C34" s="608"/>
      <c r="D34" s="608"/>
      <c r="E34" s="608"/>
      <c r="F34" s="608"/>
      <c r="G34" s="608"/>
      <c r="H34" s="608"/>
      <c r="I34" s="608"/>
      <c r="J34" s="608"/>
      <c r="K34" s="608"/>
      <c r="L34" s="608"/>
      <c r="M34" s="608"/>
      <c r="N34" s="608"/>
      <c r="O34" s="608"/>
      <c r="P34" s="608"/>
      <c r="Q34" s="609"/>
      <c r="R34" s="610">
        <v>70963</v>
      </c>
      <c r="S34" s="611"/>
      <c r="T34" s="611"/>
      <c r="U34" s="611"/>
      <c r="V34" s="611"/>
      <c r="W34" s="611"/>
      <c r="X34" s="611"/>
      <c r="Y34" s="612"/>
      <c r="Z34" s="613">
        <v>0.3</v>
      </c>
      <c r="AA34" s="613"/>
      <c r="AB34" s="613"/>
      <c r="AC34" s="613"/>
      <c r="AD34" s="614" t="s">
        <v>139</v>
      </c>
      <c r="AE34" s="614"/>
      <c r="AF34" s="614"/>
      <c r="AG34" s="614"/>
      <c r="AH34" s="614"/>
      <c r="AI34" s="614"/>
      <c r="AJ34" s="614"/>
      <c r="AK34" s="614"/>
      <c r="AL34" s="615" t="s">
        <v>248</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325</v>
      </c>
      <c r="CE34" s="608"/>
      <c r="CF34" s="608"/>
      <c r="CG34" s="608"/>
      <c r="CH34" s="608"/>
      <c r="CI34" s="608"/>
      <c r="CJ34" s="608"/>
      <c r="CK34" s="608"/>
      <c r="CL34" s="608"/>
      <c r="CM34" s="608"/>
      <c r="CN34" s="608"/>
      <c r="CO34" s="608"/>
      <c r="CP34" s="608"/>
      <c r="CQ34" s="609"/>
      <c r="CR34" s="610">
        <v>4078273</v>
      </c>
      <c r="CS34" s="611"/>
      <c r="CT34" s="611"/>
      <c r="CU34" s="611"/>
      <c r="CV34" s="611"/>
      <c r="CW34" s="611"/>
      <c r="CX34" s="611"/>
      <c r="CY34" s="612"/>
      <c r="CZ34" s="615">
        <v>15.7</v>
      </c>
      <c r="DA34" s="642"/>
      <c r="DB34" s="642"/>
      <c r="DC34" s="645"/>
      <c r="DD34" s="619">
        <v>2900425</v>
      </c>
      <c r="DE34" s="611"/>
      <c r="DF34" s="611"/>
      <c r="DG34" s="611"/>
      <c r="DH34" s="611"/>
      <c r="DI34" s="611"/>
      <c r="DJ34" s="611"/>
      <c r="DK34" s="612"/>
      <c r="DL34" s="619">
        <v>2517123</v>
      </c>
      <c r="DM34" s="611"/>
      <c r="DN34" s="611"/>
      <c r="DO34" s="611"/>
      <c r="DP34" s="611"/>
      <c r="DQ34" s="611"/>
      <c r="DR34" s="611"/>
      <c r="DS34" s="611"/>
      <c r="DT34" s="611"/>
      <c r="DU34" s="611"/>
      <c r="DV34" s="612"/>
      <c r="DW34" s="615">
        <v>17.600000000000001</v>
      </c>
      <c r="DX34" s="642"/>
      <c r="DY34" s="642"/>
      <c r="DZ34" s="642"/>
      <c r="EA34" s="642"/>
      <c r="EB34" s="642"/>
      <c r="EC34" s="643"/>
    </row>
    <row r="35" spans="2:133" ht="11.25" customHeight="1" x14ac:dyDescent="0.15">
      <c r="B35" s="607" t="s">
        <v>326</v>
      </c>
      <c r="C35" s="608"/>
      <c r="D35" s="608"/>
      <c r="E35" s="608"/>
      <c r="F35" s="608"/>
      <c r="G35" s="608"/>
      <c r="H35" s="608"/>
      <c r="I35" s="608"/>
      <c r="J35" s="608"/>
      <c r="K35" s="608"/>
      <c r="L35" s="608"/>
      <c r="M35" s="608"/>
      <c r="N35" s="608"/>
      <c r="O35" s="608"/>
      <c r="P35" s="608"/>
      <c r="Q35" s="609"/>
      <c r="R35" s="610">
        <v>563236</v>
      </c>
      <c r="S35" s="611"/>
      <c r="T35" s="611"/>
      <c r="U35" s="611"/>
      <c r="V35" s="611"/>
      <c r="W35" s="611"/>
      <c r="X35" s="611"/>
      <c r="Y35" s="612"/>
      <c r="Z35" s="613">
        <v>2</v>
      </c>
      <c r="AA35" s="613"/>
      <c r="AB35" s="613"/>
      <c r="AC35" s="613"/>
      <c r="AD35" s="614" t="s">
        <v>139</v>
      </c>
      <c r="AE35" s="614"/>
      <c r="AF35" s="614"/>
      <c r="AG35" s="614"/>
      <c r="AH35" s="614"/>
      <c r="AI35" s="614"/>
      <c r="AJ35" s="614"/>
      <c r="AK35" s="614"/>
      <c r="AL35" s="615" t="s">
        <v>139</v>
      </c>
      <c r="AM35" s="616"/>
      <c r="AN35" s="616"/>
      <c r="AO35" s="617"/>
      <c r="AP35" s="216"/>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96101</v>
      </c>
      <c r="CS35" s="640"/>
      <c r="CT35" s="640"/>
      <c r="CU35" s="640"/>
      <c r="CV35" s="640"/>
      <c r="CW35" s="640"/>
      <c r="CX35" s="640"/>
      <c r="CY35" s="641"/>
      <c r="CZ35" s="615">
        <v>0.4</v>
      </c>
      <c r="DA35" s="642"/>
      <c r="DB35" s="642"/>
      <c r="DC35" s="645"/>
      <c r="DD35" s="619">
        <v>69859</v>
      </c>
      <c r="DE35" s="640"/>
      <c r="DF35" s="640"/>
      <c r="DG35" s="640"/>
      <c r="DH35" s="640"/>
      <c r="DI35" s="640"/>
      <c r="DJ35" s="640"/>
      <c r="DK35" s="641"/>
      <c r="DL35" s="619">
        <v>69859</v>
      </c>
      <c r="DM35" s="640"/>
      <c r="DN35" s="640"/>
      <c r="DO35" s="640"/>
      <c r="DP35" s="640"/>
      <c r="DQ35" s="640"/>
      <c r="DR35" s="640"/>
      <c r="DS35" s="640"/>
      <c r="DT35" s="640"/>
      <c r="DU35" s="640"/>
      <c r="DV35" s="641"/>
      <c r="DW35" s="615">
        <v>0.5</v>
      </c>
      <c r="DX35" s="642"/>
      <c r="DY35" s="642"/>
      <c r="DZ35" s="642"/>
      <c r="EA35" s="642"/>
      <c r="EB35" s="642"/>
      <c r="EC35" s="643"/>
    </row>
    <row r="36" spans="2:133" ht="11.25" customHeight="1" x14ac:dyDescent="0.15">
      <c r="B36" s="607" t="s">
        <v>330</v>
      </c>
      <c r="C36" s="608"/>
      <c r="D36" s="608"/>
      <c r="E36" s="608"/>
      <c r="F36" s="608"/>
      <c r="G36" s="608"/>
      <c r="H36" s="608"/>
      <c r="I36" s="608"/>
      <c r="J36" s="608"/>
      <c r="K36" s="608"/>
      <c r="L36" s="608"/>
      <c r="M36" s="608"/>
      <c r="N36" s="608"/>
      <c r="O36" s="608"/>
      <c r="P36" s="608"/>
      <c r="Q36" s="609"/>
      <c r="R36" s="610">
        <v>770632</v>
      </c>
      <c r="S36" s="611"/>
      <c r="T36" s="611"/>
      <c r="U36" s="611"/>
      <c r="V36" s="611"/>
      <c r="W36" s="611"/>
      <c r="X36" s="611"/>
      <c r="Y36" s="612"/>
      <c r="Z36" s="613">
        <v>2.8</v>
      </c>
      <c r="AA36" s="613"/>
      <c r="AB36" s="613"/>
      <c r="AC36" s="613"/>
      <c r="AD36" s="614" t="s">
        <v>139</v>
      </c>
      <c r="AE36" s="614"/>
      <c r="AF36" s="614"/>
      <c r="AG36" s="614"/>
      <c r="AH36" s="614"/>
      <c r="AI36" s="614"/>
      <c r="AJ36" s="614"/>
      <c r="AK36" s="614"/>
      <c r="AL36" s="615" t="s">
        <v>235</v>
      </c>
      <c r="AM36" s="616"/>
      <c r="AN36" s="616"/>
      <c r="AO36" s="617"/>
      <c r="AP36" s="216"/>
      <c r="AQ36" s="672" t="s">
        <v>331</v>
      </c>
      <c r="AR36" s="673"/>
      <c r="AS36" s="673"/>
      <c r="AT36" s="673"/>
      <c r="AU36" s="673"/>
      <c r="AV36" s="673"/>
      <c r="AW36" s="673"/>
      <c r="AX36" s="673"/>
      <c r="AY36" s="674"/>
      <c r="AZ36" s="599">
        <v>2765374</v>
      </c>
      <c r="BA36" s="600"/>
      <c r="BB36" s="600"/>
      <c r="BC36" s="600"/>
      <c r="BD36" s="600"/>
      <c r="BE36" s="600"/>
      <c r="BF36" s="675"/>
      <c r="BG36" s="596" t="s">
        <v>332</v>
      </c>
      <c r="BH36" s="597"/>
      <c r="BI36" s="597"/>
      <c r="BJ36" s="597"/>
      <c r="BK36" s="597"/>
      <c r="BL36" s="597"/>
      <c r="BM36" s="597"/>
      <c r="BN36" s="597"/>
      <c r="BO36" s="597"/>
      <c r="BP36" s="597"/>
      <c r="BQ36" s="597"/>
      <c r="BR36" s="597"/>
      <c r="BS36" s="597"/>
      <c r="BT36" s="597"/>
      <c r="BU36" s="598"/>
      <c r="BV36" s="599">
        <v>90785</v>
      </c>
      <c r="BW36" s="600"/>
      <c r="BX36" s="600"/>
      <c r="BY36" s="600"/>
      <c r="BZ36" s="600"/>
      <c r="CA36" s="600"/>
      <c r="CB36" s="675"/>
      <c r="CD36" s="607" t="s">
        <v>333</v>
      </c>
      <c r="CE36" s="608"/>
      <c r="CF36" s="608"/>
      <c r="CG36" s="608"/>
      <c r="CH36" s="608"/>
      <c r="CI36" s="608"/>
      <c r="CJ36" s="608"/>
      <c r="CK36" s="608"/>
      <c r="CL36" s="608"/>
      <c r="CM36" s="608"/>
      <c r="CN36" s="608"/>
      <c r="CO36" s="608"/>
      <c r="CP36" s="608"/>
      <c r="CQ36" s="609"/>
      <c r="CR36" s="610">
        <v>2930917</v>
      </c>
      <c r="CS36" s="611"/>
      <c r="CT36" s="611"/>
      <c r="CU36" s="611"/>
      <c r="CV36" s="611"/>
      <c r="CW36" s="611"/>
      <c r="CX36" s="611"/>
      <c r="CY36" s="612"/>
      <c r="CZ36" s="615">
        <v>11.2</v>
      </c>
      <c r="DA36" s="642"/>
      <c r="DB36" s="642"/>
      <c r="DC36" s="645"/>
      <c r="DD36" s="619">
        <v>2609080</v>
      </c>
      <c r="DE36" s="611"/>
      <c r="DF36" s="611"/>
      <c r="DG36" s="611"/>
      <c r="DH36" s="611"/>
      <c r="DI36" s="611"/>
      <c r="DJ36" s="611"/>
      <c r="DK36" s="612"/>
      <c r="DL36" s="619">
        <v>1530789</v>
      </c>
      <c r="DM36" s="611"/>
      <c r="DN36" s="611"/>
      <c r="DO36" s="611"/>
      <c r="DP36" s="611"/>
      <c r="DQ36" s="611"/>
      <c r="DR36" s="611"/>
      <c r="DS36" s="611"/>
      <c r="DT36" s="611"/>
      <c r="DU36" s="611"/>
      <c r="DV36" s="612"/>
      <c r="DW36" s="615">
        <v>10.7</v>
      </c>
      <c r="DX36" s="642"/>
      <c r="DY36" s="642"/>
      <c r="DZ36" s="642"/>
      <c r="EA36" s="642"/>
      <c r="EB36" s="642"/>
      <c r="EC36" s="643"/>
    </row>
    <row r="37" spans="2:133" ht="11.25" customHeight="1" x14ac:dyDescent="0.15">
      <c r="B37" s="607" t="s">
        <v>334</v>
      </c>
      <c r="C37" s="608"/>
      <c r="D37" s="608"/>
      <c r="E37" s="608"/>
      <c r="F37" s="608"/>
      <c r="G37" s="608"/>
      <c r="H37" s="608"/>
      <c r="I37" s="608"/>
      <c r="J37" s="608"/>
      <c r="K37" s="608"/>
      <c r="L37" s="608"/>
      <c r="M37" s="608"/>
      <c r="N37" s="608"/>
      <c r="O37" s="608"/>
      <c r="P37" s="608"/>
      <c r="Q37" s="609"/>
      <c r="R37" s="610">
        <v>584474</v>
      </c>
      <c r="S37" s="611"/>
      <c r="T37" s="611"/>
      <c r="U37" s="611"/>
      <c r="V37" s="611"/>
      <c r="W37" s="611"/>
      <c r="X37" s="611"/>
      <c r="Y37" s="612"/>
      <c r="Z37" s="613">
        <v>2.1</v>
      </c>
      <c r="AA37" s="613"/>
      <c r="AB37" s="613"/>
      <c r="AC37" s="613"/>
      <c r="AD37" s="614">
        <v>6041</v>
      </c>
      <c r="AE37" s="614"/>
      <c r="AF37" s="614"/>
      <c r="AG37" s="614"/>
      <c r="AH37" s="614"/>
      <c r="AI37" s="614"/>
      <c r="AJ37" s="614"/>
      <c r="AK37" s="614"/>
      <c r="AL37" s="615">
        <v>0</v>
      </c>
      <c r="AM37" s="616"/>
      <c r="AN37" s="616"/>
      <c r="AO37" s="617"/>
      <c r="AQ37" s="676" t="s">
        <v>335</v>
      </c>
      <c r="AR37" s="677"/>
      <c r="AS37" s="677"/>
      <c r="AT37" s="677"/>
      <c r="AU37" s="677"/>
      <c r="AV37" s="677"/>
      <c r="AW37" s="677"/>
      <c r="AX37" s="677"/>
      <c r="AY37" s="678"/>
      <c r="AZ37" s="610">
        <v>252356</v>
      </c>
      <c r="BA37" s="611"/>
      <c r="BB37" s="611"/>
      <c r="BC37" s="611"/>
      <c r="BD37" s="640"/>
      <c r="BE37" s="640"/>
      <c r="BF37" s="656"/>
      <c r="BG37" s="607" t="s">
        <v>336</v>
      </c>
      <c r="BH37" s="608"/>
      <c r="BI37" s="608"/>
      <c r="BJ37" s="608"/>
      <c r="BK37" s="608"/>
      <c r="BL37" s="608"/>
      <c r="BM37" s="608"/>
      <c r="BN37" s="608"/>
      <c r="BO37" s="608"/>
      <c r="BP37" s="608"/>
      <c r="BQ37" s="608"/>
      <c r="BR37" s="608"/>
      <c r="BS37" s="608"/>
      <c r="BT37" s="608"/>
      <c r="BU37" s="609"/>
      <c r="BV37" s="610">
        <v>72416</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1335946</v>
      </c>
      <c r="CS37" s="640"/>
      <c r="CT37" s="640"/>
      <c r="CU37" s="640"/>
      <c r="CV37" s="640"/>
      <c r="CW37" s="640"/>
      <c r="CX37" s="640"/>
      <c r="CY37" s="641"/>
      <c r="CZ37" s="615">
        <v>5.0999999999999996</v>
      </c>
      <c r="DA37" s="642"/>
      <c r="DB37" s="642"/>
      <c r="DC37" s="645"/>
      <c r="DD37" s="619">
        <v>1335946</v>
      </c>
      <c r="DE37" s="640"/>
      <c r="DF37" s="640"/>
      <c r="DG37" s="640"/>
      <c r="DH37" s="640"/>
      <c r="DI37" s="640"/>
      <c r="DJ37" s="640"/>
      <c r="DK37" s="641"/>
      <c r="DL37" s="619">
        <v>1227463</v>
      </c>
      <c r="DM37" s="640"/>
      <c r="DN37" s="640"/>
      <c r="DO37" s="640"/>
      <c r="DP37" s="640"/>
      <c r="DQ37" s="640"/>
      <c r="DR37" s="640"/>
      <c r="DS37" s="640"/>
      <c r="DT37" s="640"/>
      <c r="DU37" s="640"/>
      <c r="DV37" s="641"/>
      <c r="DW37" s="615">
        <v>8.6</v>
      </c>
      <c r="DX37" s="642"/>
      <c r="DY37" s="642"/>
      <c r="DZ37" s="642"/>
      <c r="EA37" s="642"/>
      <c r="EB37" s="642"/>
      <c r="EC37" s="643"/>
    </row>
    <row r="38" spans="2:133" ht="11.25" customHeight="1" x14ac:dyDescent="0.15">
      <c r="B38" s="607" t="s">
        <v>338</v>
      </c>
      <c r="C38" s="608"/>
      <c r="D38" s="608"/>
      <c r="E38" s="608"/>
      <c r="F38" s="608"/>
      <c r="G38" s="608"/>
      <c r="H38" s="608"/>
      <c r="I38" s="608"/>
      <c r="J38" s="608"/>
      <c r="K38" s="608"/>
      <c r="L38" s="608"/>
      <c r="M38" s="608"/>
      <c r="N38" s="608"/>
      <c r="O38" s="608"/>
      <c r="P38" s="608"/>
      <c r="Q38" s="609"/>
      <c r="R38" s="610">
        <v>2659800</v>
      </c>
      <c r="S38" s="611"/>
      <c r="T38" s="611"/>
      <c r="U38" s="611"/>
      <c r="V38" s="611"/>
      <c r="W38" s="611"/>
      <c r="X38" s="611"/>
      <c r="Y38" s="612"/>
      <c r="Z38" s="613">
        <v>9.6</v>
      </c>
      <c r="AA38" s="613"/>
      <c r="AB38" s="613"/>
      <c r="AC38" s="613"/>
      <c r="AD38" s="614" t="s">
        <v>139</v>
      </c>
      <c r="AE38" s="614"/>
      <c r="AF38" s="614"/>
      <c r="AG38" s="614"/>
      <c r="AH38" s="614"/>
      <c r="AI38" s="614"/>
      <c r="AJ38" s="614"/>
      <c r="AK38" s="614"/>
      <c r="AL38" s="615" t="s">
        <v>139</v>
      </c>
      <c r="AM38" s="616"/>
      <c r="AN38" s="616"/>
      <c r="AO38" s="617"/>
      <c r="AQ38" s="676" t="s">
        <v>339</v>
      </c>
      <c r="AR38" s="677"/>
      <c r="AS38" s="677"/>
      <c r="AT38" s="677"/>
      <c r="AU38" s="677"/>
      <c r="AV38" s="677"/>
      <c r="AW38" s="677"/>
      <c r="AX38" s="677"/>
      <c r="AY38" s="678"/>
      <c r="AZ38" s="610">
        <v>180531</v>
      </c>
      <c r="BA38" s="611"/>
      <c r="BB38" s="611"/>
      <c r="BC38" s="611"/>
      <c r="BD38" s="640"/>
      <c r="BE38" s="640"/>
      <c r="BF38" s="656"/>
      <c r="BG38" s="607" t="s">
        <v>340</v>
      </c>
      <c r="BH38" s="608"/>
      <c r="BI38" s="608"/>
      <c r="BJ38" s="608"/>
      <c r="BK38" s="608"/>
      <c r="BL38" s="608"/>
      <c r="BM38" s="608"/>
      <c r="BN38" s="608"/>
      <c r="BO38" s="608"/>
      <c r="BP38" s="608"/>
      <c r="BQ38" s="608"/>
      <c r="BR38" s="608"/>
      <c r="BS38" s="608"/>
      <c r="BT38" s="608"/>
      <c r="BU38" s="609"/>
      <c r="BV38" s="610">
        <v>11788</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2332487</v>
      </c>
      <c r="CS38" s="611"/>
      <c r="CT38" s="611"/>
      <c r="CU38" s="611"/>
      <c r="CV38" s="611"/>
      <c r="CW38" s="611"/>
      <c r="CX38" s="611"/>
      <c r="CY38" s="612"/>
      <c r="CZ38" s="615">
        <v>9</v>
      </c>
      <c r="DA38" s="642"/>
      <c r="DB38" s="642"/>
      <c r="DC38" s="645"/>
      <c r="DD38" s="619">
        <v>1792762</v>
      </c>
      <c r="DE38" s="611"/>
      <c r="DF38" s="611"/>
      <c r="DG38" s="611"/>
      <c r="DH38" s="611"/>
      <c r="DI38" s="611"/>
      <c r="DJ38" s="611"/>
      <c r="DK38" s="612"/>
      <c r="DL38" s="619">
        <v>1762924</v>
      </c>
      <c r="DM38" s="611"/>
      <c r="DN38" s="611"/>
      <c r="DO38" s="611"/>
      <c r="DP38" s="611"/>
      <c r="DQ38" s="611"/>
      <c r="DR38" s="611"/>
      <c r="DS38" s="611"/>
      <c r="DT38" s="611"/>
      <c r="DU38" s="611"/>
      <c r="DV38" s="612"/>
      <c r="DW38" s="615">
        <v>12.4</v>
      </c>
      <c r="DX38" s="642"/>
      <c r="DY38" s="642"/>
      <c r="DZ38" s="642"/>
      <c r="EA38" s="642"/>
      <c r="EB38" s="642"/>
      <c r="EC38" s="643"/>
    </row>
    <row r="39" spans="2:133" ht="11.25" customHeight="1" x14ac:dyDescent="0.15">
      <c r="B39" s="607" t="s">
        <v>342</v>
      </c>
      <c r="C39" s="608"/>
      <c r="D39" s="608"/>
      <c r="E39" s="608"/>
      <c r="F39" s="608"/>
      <c r="G39" s="608"/>
      <c r="H39" s="608"/>
      <c r="I39" s="608"/>
      <c r="J39" s="608"/>
      <c r="K39" s="608"/>
      <c r="L39" s="608"/>
      <c r="M39" s="608"/>
      <c r="N39" s="608"/>
      <c r="O39" s="608"/>
      <c r="P39" s="608"/>
      <c r="Q39" s="609"/>
      <c r="R39" s="610" t="s">
        <v>139</v>
      </c>
      <c r="S39" s="611"/>
      <c r="T39" s="611"/>
      <c r="U39" s="611"/>
      <c r="V39" s="611"/>
      <c r="W39" s="611"/>
      <c r="X39" s="611"/>
      <c r="Y39" s="612"/>
      <c r="Z39" s="613" t="s">
        <v>235</v>
      </c>
      <c r="AA39" s="613"/>
      <c r="AB39" s="613"/>
      <c r="AC39" s="613"/>
      <c r="AD39" s="614" t="s">
        <v>139</v>
      </c>
      <c r="AE39" s="614"/>
      <c r="AF39" s="614"/>
      <c r="AG39" s="614"/>
      <c r="AH39" s="614"/>
      <c r="AI39" s="614"/>
      <c r="AJ39" s="614"/>
      <c r="AK39" s="614"/>
      <c r="AL39" s="615" t="s">
        <v>139</v>
      </c>
      <c r="AM39" s="616"/>
      <c r="AN39" s="616"/>
      <c r="AO39" s="617"/>
      <c r="AQ39" s="676" t="s">
        <v>343</v>
      </c>
      <c r="AR39" s="677"/>
      <c r="AS39" s="677"/>
      <c r="AT39" s="677"/>
      <c r="AU39" s="677"/>
      <c r="AV39" s="677"/>
      <c r="AW39" s="677"/>
      <c r="AX39" s="677"/>
      <c r="AY39" s="678"/>
      <c r="AZ39" s="610" t="s">
        <v>248</v>
      </c>
      <c r="BA39" s="611"/>
      <c r="BB39" s="611"/>
      <c r="BC39" s="611"/>
      <c r="BD39" s="640"/>
      <c r="BE39" s="640"/>
      <c r="BF39" s="656"/>
      <c r="BG39" s="607" t="s">
        <v>344</v>
      </c>
      <c r="BH39" s="608"/>
      <c r="BI39" s="608"/>
      <c r="BJ39" s="608"/>
      <c r="BK39" s="608"/>
      <c r="BL39" s="608"/>
      <c r="BM39" s="608"/>
      <c r="BN39" s="608"/>
      <c r="BO39" s="608"/>
      <c r="BP39" s="608"/>
      <c r="BQ39" s="608"/>
      <c r="BR39" s="608"/>
      <c r="BS39" s="608"/>
      <c r="BT39" s="608"/>
      <c r="BU39" s="609"/>
      <c r="BV39" s="610">
        <v>18347</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133001</v>
      </c>
      <c r="CS39" s="640"/>
      <c r="CT39" s="640"/>
      <c r="CU39" s="640"/>
      <c r="CV39" s="640"/>
      <c r="CW39" s="640"/>
      <c r="CX39" s="640"/>
      <c r="CY39" s="641"/>
      <c r="CZ39" s="615">
        <v>0.5</v>
      </c>
      <c r="DA39" s="642"/>
      <c r="DB39" s="642"/>
      <c r="DC39" s="645"/>
      <c r="DD39" s="619">
        <v>63348</v>
      </c>
      <c r="DE39" s="640"/>
      <c r="DF39" s="640"/>
      <c r="DG39" s="640"/>
      <c r="DH39" s="640"/>
      <c r="DI39" s="640"/>
      <c r="DJ39" s="640"/>
      <c r="DK39" s="641"/>
      <c r="DL39" s="619" t="s">
        <v>139</v>
      </c>
      <c r="DM39" s="640"/>
      <c r="DN39" s="640"/>
      <c r="DO39" s="640"/>
      <c r="DP39" s="640"/>
      <c r="DQ39" s="640"/>
      <c r="DR39" s="640"/>
      <c r="DS39" s="640"/>
      <c r="DT39" s="640"/>
      <c r="DU39" s="640"/>
      <c r="DV39" s="641"/>
      <c r="DW39" s="615" t="s">
        <v>267</v>
      </c>
      <c r="DX39" s="642"/>
      <c r="DY39" s="642"/>
      <c r="DZ39" s="642"/>
      <c r="EA39" s="642"/>
      <c r="EB39" s="642"/>
      <c r="EC39" s="643"/>
    </row>
    <row r="40" spans="2:133" ht="11.25" customHeight="1" x14ac:dyDescent="0.15">
      <c r="B40" s="607" t="s">
        <v>346</v>
      </c>
      <c r="C40" s="608"/>
      <c r="D40" s="608"/>
      <c r="E40" s="608"/>
      <c r="F40" s="608"/>
      <c r="G40" s="608"/>
      <c r="H40" s="608"/>
      <c r="I40" s="608"/>
      <c r="J40" s="608"/>
      <c r="K40" s="608"/>
      <c r="L40" s="608"/>
      <c r="M40" s="608"/>
      <c r="N40" s="608"/>
      <c r="O40" s="608"/>
      <c r="P40" s="608"/>
      <c r="Q40" s="609"/>
      <c r="R40" s="610">
        <v>294200</v>
      </c>
      <c r="S40" s="611"/>
      <c r="T40" s="611"/>
      <c r="U40" s="611"/>
      <c r="V40" s="611"/>
      <c r="W40" s="611"/>
      <c r="X40" s="611"/>
      <c r="Y40" s="612"/>
      <c r="Z40" s="613">
        <v>1.1000000000000001</v>
      </c>
      <c r="AA40" s="613"/>
      <c r="AB40" s="613"/>
      <c r="AC40" s="613"/>
      <c r="AD40" s="614" t="s">
        <v>139</v>
      </c>
      <c r="AE40" s="614"/>
      <c r="AF40" s="614"/>
      <c r="AG40" s="614"/>
      <c r="AH40" s="614"/>
      <c r="AI40" s="614"/>
      <c r="AJ40" s="614"/>
      <c r="AK40" s="614"/>
      <c r="AL40" s="615" t="s">
        <v>139</v>
      </c>
      <c r="AM40" s="616"/>
      <c r="AN40" s="616"/>
      <c r="AO40" s="617"/>
      <c r="AQ40" s="676" t="s">
        <v>347</v>
      </c>
      <c r="AR40" s="677"/>
      <c r="AS40" s="677"/>
      <c r="AT40" s="677"/>
      <c r="AU40" s="677"/>
      <c r="AV40" s="677"/>
      <c r="AW40" s="677"/>
      <c r="AX40" s="677"/>
      <c r="AY40" s="678"/>
      <c r="AZ40" s="610" t="s">
        <v>139</v>
      </c>
      <c r="BA40" s="611"/>
      <c r="BB40" s="611"/>
      <c r="BC40" s="611"/>
      <c r="BD40" s="640"/>
      <c r="BE40" s="640"/>
      <c r="BF40" s="656"/>
      <c r="BG40" s="660" t="s">
        <v>348</v>
      </c>
      <c r="BH40" s="661"/>
      <c r="BI40" s="661"/>
      <c r="BJ40" s="661"/>
      <c r="BK40" s="661"/>
      <c r="BL40" s="217"/>
      <c r="BM40" s="608" t="s">
        <v>349</v>
      </c>
      <c r="BN40" s="608"/>
      <c r="BO40" s="608"/>
      <c r="BP40" s="608"/>
      <c r="BQ40" s="608"/>
      <c r="BR40" s="608"/>
      <c r="BS40" s="608"/>
      <c r="BT40" s="608"/>
      <c r="BU40" s="609"/>
      <c r="BV40" s="610">
        <v>100</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v>39344</v>
      </c>
      <c r="CS40" s="611"/>
      <c r="CT40" s="611"/>
      <c r="CU40" s="611"/>
      <c r="CV40" s="611"/>
      <c r="CW40" s="611"/>
      <c r="CX40" s="611"/>
      <c r="CY40" s="612"/>
      <c r="CZ40" s="615">
        <v>0.2</v>
      </c>
      <c r="DA40" s="642"/>
      <c r="DB40" s="642"/>
      <c r="DC40" s="645"/>
      <c r="DD40" s="619">
        <v>444</v>
      </c>
      <c r="DE40" s="611"/>
      <c r="DF40" s="611"/>
      <c r="DG40" s="611"/>
      <c r="DH40" s="611"/>
      <c r="DI40" s="611"/>
      <c r="DJ40" s="611"/>
      <c r="DK40" s="612"/>
      <c r="DL40" s="619" t="s">
        <v>248</v>
      </c>
      <c r="DM40" s="611"/>
      <c r="DN40" s="611"/>
      <c r="DO40" s="611"/>
      <c r="DP40" s="611"/>
      <c r="DQ40" s="611"/>
      <c r="DR40" s="611"/>
      <c r="DS40" s="611"/>
      <c r="DT40" s="611"/>
      <c r="DU40" s="611"/>
      <c r="DV40" s="612"/>
      <c r="DW40" s="615" t="s">
        <v>139</v>
      </c>
      <c r="DX40" s="642"/>
      <c r="DY40" s="642"/>
      <c r="DZ40" s="642"/>
      <c r="EA40" s="642"/>
      <c r="EB40" s="642"/>
      <c r="EC40" s="643"/>
    </row>
    <row r="41" spans="2:133" ht="11.25" customHeight="1" x14ac:dyDescent="0.15">
      <c r="B41" s="631" t="s">
        <v>351</v>
      </c>
      <c r="C41" s="632"/>
      <c r="D41" s="632"/>
      <c r="E41" s="632"/>
      <c r="F41" s="632"/>
      <c r="G41" s="632"/>
      <c r="H41" s="632"/>
      <c r="I41" s="632"/>
      <c r="J41" s="632"/>
      <c r="K41" s="632"/>
      <c r="L41" s="632"/>
      <c r="M41" s="632"/>
      <c r="N41" s="632"/>
      <c r="O41" s="632"/>
      <c r="P41" s="632"/>
      <c r="Q41" s="633"/>
      <c r="R41" s="685">
        <v>27563627</v>
      </c>
      <c r="S41" s="686"/>
      <c r="T41" s="686"/>
      <c r="U41" s="686"/>
      <c r="V41" s="686"/>
      <c r="W41" s="686"/>
      <c r="X41" s="686"/>
      <c r="Y41" s="687"/>
      <c r="Z41" s="688">
        <v>100</v>
      </c>
      <c r="AA41" s="688"/>
      <c r="AB41" s="688"/>
      <c r="AC41" s="688"/>
      <c r="AD41" s="689">
        <v>13969722</v>
      </c>
      <c r="AE41" s="689"/>
      <c r="AF41" s="689"/>
      <c r="AG41" s="689"/>
      <c r="AH41" s="689"/>
      <c r="AI41" s="689"/>
      <c r="AJ41" s="689"/>
      <c r="AK41" s="689"/>
      <c r="AL41" s="690">
        <v>100</v>
      </c>
      <c r="AM41" s="670"/>
      <c r="AN41" s="670"/>
      <c r="AO41" s="691"/>
      <c r="AQ41" s="676" t="s">
        <v>352</v>
      </c>
      <c r="AR41" s="677"/>
      <c r="AS41" s="677"/>
      <c r="AT41" s="677"/>
      <c r="AU41" s="677"/>
      <c r="AV41" s="677"/>
      <c r="AW41" s="677"/>
      <c r="AX41" s="677"/>
      <c r="AY41" s="678"/>
      <c r="AZ41" s="610">
        <v>640087</v>
      </c>
      <c r="BA41" s="611"/>
      <c r="BB41" s="611"/>
      <c r="BC41" s="611"/>
      <c r="BD41" s="640"/>
      <c r="BE41" s="640"/>
      <c r="BF41" s="656"/>
      <c r="BG41" s="660"/>
      <c r="BH41" s="661"/>
      <c r="BI41" s="661"/>
      <c r="BJ41" s="661"/>
      <c r="BK41" s="661"/>
      <c r="BL41" s="217"/>
      <c r="BM41" s="608" t="s">
        <v>353</v>
      </c>
      <c r="BN41" s="608"/>
      <c r="BO41" s="608"/>
      <c r="BP41" s="608"/>
      <c r="BQ41" s="608"/>
      <c r="BR41" s="608"/>
      <c r="BS41" s="608"/>
      <c r="BT41" s="608"/>
      <c r="BU41" s="609"/>
      <c r="BV41" s="610" t="s">
        <v>267</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248</v>
      </c>
      <c r="CS41" s="640"/>
      <c r="CT41" s="640"/>
      <c r="CU41" s="640"/>
      <c r="CV41" s="640"/>
      <c r="CW41" s="640"/>
      <c r="CX41" s="640"/>
      <c r="CY41" s="641"/>
      <c r="CZ41" s="615" t="s">
        <v>248</v>
      </c>
      <c r="DA41" s="642"/>
      <c r="DB41" s="642"/>
      <c r="DC41" s="645"/>
      <c r="DD41" s="619" t="s">
        <v>248</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355</v>
      </c>
      <c r="AR42" s="693"/>
      <c r="AS42" s="693"/>
      <c r="AT42" s="693"/>
      <c r="AU42" s="693"/>
      <c r="AV42" s="693"/>
      <c r="AW42" s="693"/>
      <c r="AX42" s="693"/>
      <c r="AY42" s="694"/>
      <c r="AZ42" s="685">
        <v>1692400</v>
      </c>
      <c r="BA42" s="686"/>
      <c r="BB42" s="686"/>
      <c r="BC42" s="686"/>
      <c r="BD42" s="669"/>
      <c r="BE42" s="669"/>
      <c r="BF42" s="671"/>
      <c r="BG42" s="662"/>
      <c r="BH42" s="663"/>
      <c r="BI42" s="663"/>
      <c r="BJ42" s="663"/>
      <c r="BK42" s="663"/>
      <c r="BL42" s="218"/>
      <c r="BM42" s="632" t="s">
        <v>356</v>
      </c>
      <c r="BN42" s="632"/>
      <c r="BO42" s="632"/>
      <c r="BP42" s="632"/>
      <c r="BQ42" s="632"/>
      <c r="BR42" s="632"/>
      <c r="BS42" s="632"/>
      <c r="BT42" s="632"/>
      <c r="BU42" s="633"/>
      <c r="BV42" s="685">
        <v>326</v>
      </c>
      <c r="BW42" s="686"/>
      <c r="BX42" s="686"/>
      <c r="BY42" s="686"/>
      <c r="BZ42" s="686"/>
      <c r="CA42" s="686"/>
      <c r="CB42" s="695"/>
      <c r="CD42" s="607" t="s">
        <v>357</v>
      </c>
      <c r="CE42" s="608"/>
      <c r="CF42" s="608"/>
      <c r="CG42" s="608"/>
      <c r="CH42" s="608"/>
      <c r="CI42" s="608"/>
      <c r="CJ42" s="608"/>
      <c r="CK42" s="608"/>
      <c r="CL42" s="608"/>
      <c r="CM42" s="608"/>
      <c r="CN42" s="608"/>
      <c r="CO42" s="608"/>
      <c r="CP42" s="608"/>
      <c r="CQ42" s="609"/>
      <c r="CR42" s="610">
        <v>3636851</v>
      </c>
      <c r="CS42" s="640"/>
      <c r="CT42" s="640"/>
      <c r="CU42" s="640"/>
      <c r="CV42" s="640"/>
      <c r="CW42" s="640"/>
      <c r="CX42" s="640"/>
      <c r="CY42" s="641"/>
      <c r="CZ42" s="615">
        <v>14</v>
      </c>
      <c r="DA42" s="642"/>
      <c r="DB42" s="642"/>
      <c r="DC42" s="645"/>
      <c r="DD42" s="619">
        <v>454333</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358</v>
      </c>
      <c r="CD43" s="607" t="s">
        <v>359</v>
      </c>
      <c r="CE43" s="608"/>
      <c r="CF43" s="608"/>
      <c r="CG43" s="608"/>
      <c r="CH43" s="608"/>
      <c r="CI43" s="608"/>
      <c r="CJ43" s="608"/>
      <c r="CK43" s="608"/>
      <c r="CL43" s="608"/>
      <c r="CM43" s="608"/>
      <c r="CN43" s="608"/>
      <c r="CO43" s="608"/>
      <c r="CP43" s="608"/>
      <c r="CQ43" s="609"/>
      <c r="CR43" s="610">
        <v>119503</v>
      </c>
      <c r="CS43" s="640"/>
      <c r="CT43" s="640"/>
      <c r="CU43" s="640"/>
      <c r="CV43" s="640"/>
      <c r="CW43" s="640"/>
      <c r="CX43" s="640"/>
      <c r="CY43" s="641"/>
      <c r="CZ43" s="615">
        <v>0.5</v>
      </c>
      <c r="DA43" s="642"/>
      <c r="DB43" s="642"/>
      <c r="DC43" s="645"/>
      <c r="DD43" s="619">
        <v>117160</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307</v>
      </c>
      <c r="CE44" s="649"/>
      <c r="CF44" s="607" t="s">
        <v>361</v>
      </c>
      <c r="CG44" s="608"/>
      <c r="CH44" s="608"/>
      <c r="CI44" s="608"/>
      <c r="CJ44" s="608"/>
      <c r="CK44" s="608"/>
      <c r="CL44" s="608"/>
      <c r="CM44" s="608"/>
      <c r="CN44" s="608"/>
      <c r="CO44" s="608"/>
      <c r="CP44" s="608"/>
      <c r="CQ44" s="609"/>
      <c r="CR44" s="610">
        <v>3636851</v>
      </c>
      <c r="CS44" s="611"/>
      <c r="CT44" s="611"/>
      <c r="CU44" s="611"/>
      <c r="CV44" s="611"/>
      <c r="CW44" s="611"/>
      <c r="CX44" s="611"/>
      <c r="CY44" s="612"/>
      <c r="CZ44" s="615">
        <v>14</v>
      </c>
      <c r="DA44" s="616"/>
      <c r="DB44" s="616"/>
      <c r="DC44" s="622"/>
      <c r="DD44" s="619">
        <v>454333</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363</v>
      </c>
      <c r="CG45" s="608"/>
      <c r="CH45" s="608"/>
      <c r="CI45" s="608"/>
      <c r="CJ45" s="608"/>
      <c r="CK45" s="608"/>
      <c r="CL45" s="608"/>
      <c r="CM45" s="608"/>
      <c r="CN45" s="608"/>
      <c r="CO45" s="608"/>
      <c r="CP45" s="608"/>
      <c r="CQ45" s="609"/>
      <c r="CR45" s="610">
        <v>1830806</v>
      </c>
      <c r="CS45" s="640"/>
      <c r="CT45" s="640"/>
      <c r="CU45" s="640"/>
      <c r="CV45" s="640"/>
      <c r="CW45" s="640"/>
      <c r="CX45" s="640"/>
      <c r="CY45" s="641"/>
      <c r="CZ45" s="615">
        <v>7</v>
      </c>
      <c r="DA45" s="642"/>
      <c r="DB45" s="642"/>
      <c r="DC45" s="645"/>
      <c r="DD45" s="619">
        <v>60577</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364</v>
      </c>
      <c r="CG46" s="608"/>
      <c r="CH46" s="608"/>
      <c r="CI46" s="608"/>
      <c r="CJ46" s="608"/>
      <c r="CK46" s="608"/>
      <c r="CL46" s="608"/>
      <c r="CM46" s="608"/>
      <c r="CN46" s="608"/>
      <c r="CO46" s="608"/>
      <c r="CP46" s="608"/>
      <c r="CQ46" s="609"/>
      <c r="CR46" s="610">
        <v>1794141</v>
      </c>
      <c r="CS46" s="611"/>
      <c r="CT46" s="611"/>
      <c r="CU46" s="611"/>
      <c r="CV46" s="611"/>
      <c r="CW46" s="611"/>
      <c r="CX46" s="611"/>
      <c r="CY46" s="612"/>
      <c r="CZ46" s="615">
        <v>6.9</v>
      </c>
      <c r="DA46" s="616"/>
      <c r="DB46" s="616"/>
      <c r="DC46" s="622"/>
      <c r="DD46" s="619">
        <v>392452</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365</v>
      </c>
      <c r="CG47" s="608"/>
      <c r="CH47" s="608"/>
      <c r="CI47" s="608"/>
      <c r="CJ47" s="608"/>
      <c r="CK47" s="608"/>
      <c r="CL47" s="608"/>
      <c r="CM47" s="608"/>
      <c r="CN47" s="608"/>
      <c r="CO47" s="608"/>
      <c r="CP47" s="608"/>
      <c r="CQ47" s="609"/>
      <c r="CR47" s="610" t="s">
        <v>267</v>
      </c>
      <c r="CS47" s="640"/>
      <c r="CT47" s="640"/>
      <c r="CU47" s="640"/>
      <c r="CV47" s="640"/>
      <c r="CW47" s="640"/>
      <c r="CX47" s="640"/>
      <c r="CY47" s="641"/>
      <c r="CZ47" s="615" t="s">
        <v>130</v>
      </c>
      <c r="DA47" s="642"/>
      <c r="DB47" s="642"/>
      <c r="DC47" s="645"/>
      <c r="DD47" s="619" t="s">
        <v>130</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366</v>
      </c>
      <c r="CG48" s="608"/>
      <c r="CH48" s="608"/>
      <c r="CI48" s="608"/>
      <c r="CJ48" s="608"/>
      <c r="CK48" s="608"/>
      <c r="CL48" s="608"/>
      <c r="CM48" s="608"/>
      <c r="CN48" s="608"/>
      <c r="CO48" s="608"/>
      <c r="CP48" s="608"/>
      <c r="CQ48" s="609"/>
      <c r="CR48" s="610" t="s">
        <v>130</v>
      </c>
      <c r="CS48" s="611"/>
      <c r="CT48" s="611"/>
      <c r="CU48" s="611"/>
      <c r="CV48" s="611"/>
      <c r="CW48" s="611"/>
      <c r="CX48" s="611"/>
      <c r="CY48" s="612"/>
      <c r="CZ48" s="615" t="s">
        <v>267</v>
      </c>
      <c r="DA48" s="616"/>
      <c r="DB48" s="616"/>
      <c r="DC48" s="622"/>
      <c r="DD48" s="619" t="s">
        <v>267</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367</v>
      </c>
      <c r="CE49" s="632"/>
      <c r="CF49" s="632"/>
      <c r="CG49" s="632"/>
      <c r="CH49" s="632"/>
      <c r="CI49" s="632"/>
      <c r="CJ49" s="632"/>
      <c r="CK49" s="632"/>
      <c r="CL49" s="632"/>
      <c r="CM49" s="632"/>
      <c r="CN49" s="632"/>
      <c r="CO49" s="632"/>
      <c r="CP49" s="632"/>
      <c r="CQ49" s="633"/>
      <c r="CR49" s="685">
        <v>26052979</v>
      </c>
      <c r="CS49" s="669"/>
      <c r="CT49" s="669"/>
      <c r="CU49" s="669"/>
      <c r="CV49" s="669"/>
      <c r="CW49" s="669"/>
      <c r="CX49" s="669"/>
      <c r="CY49" s="698"/>
      <c r="CZ49" s="690">
        <v>100</v>
      </c>
      <c r="DA49" s="699"/>
      <c r="DB49" s="699"/>
      <c r="DC49" s="700"/>
      <c r="DD49" s="701">
        <v>15599185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RP0WGiy4vxwRX+Rpg213xjYFC+ePWUj4Zhr0pBxVlbPUFabv9gpPVHP4RLLMu5++GCHz3ZS7/clNE/vJA7kKg==" saltValue="rTSAU8BI53d4Nr8UnK9Y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369</v>
      </c>
      <c r="DK2" s="710"/>
      <c r="DL2" s="710"/>
      <c r="DM2" s="710"/>
      <c r="DN2" s="710"/>
      <c r="DO2" s="711"/>
      <c r="DP2" s="222"/>
      <c r="DQ2" s="709" t="s">
        <v>370</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6"/>
      <c r="BA5" s="226"/>
      <c r="BB5" s="226"/>
      <c r="BC5" s="226"/>
      <c r="BD5" s="226"/>
      <c r="BE5" s="227"/>
      <c r="BF5" s="227"/>
      <c r="BG5" s="227"/>
      <c r="BH5" s="227"/>
      <c r="BI5" s="227"/>
      <c r="BJ5" s="227"/>
      <c r="BK5" s="227"/>
      <c r="BL5" s="227"/>
      <c r="BM5" s="227"/>
      <c r="BN5" s="227"/>
      <c r="BO5" s="227"/>
      <c r="BP5" s="227"/>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390</v>
      </c>
      <c r="C7" s="737"/>
      <c r="D7" s="737"/>
      <c r="E7" s="737"/>
      <c r="F7" s="737"/>
      <c r="G7" s="737"/>
      <c r="H7" s="737"/>
      <c r="I7" s="737"/>
      <c r="J7" s="737"/>
      <c r="K7" s="737"/>
      <c r="L7" s="737"/>
      <c r="M7" s="737"/>
      <c r="N7" s="737"/>
      <c r="O7" s="737"/>
      <c r="P7" s="738"/>
      <c r="Q7" s="739">
        <v>27578</v>
      </c>
      <c r="R7" s="740"/>
      <c r="S7" s="740"/>
      <c r="T7" s="740"/>
      <c r="U7" s="740"/>
      <c r="V7" s="740">
        <v>26067</v>
      </c>
      <c r="W7" s="740"/>
      <c r="X7" s="740"/>
      <c r="Y7" s="740"/>
      <c r="Z7" s="740"/>
      <c r="AA7" s="740">
        <v>1511</v>
      </c>
      <c r="AB7" s="740"/>
      <c r="AC7" s="740"/>
      <c r="AD7" s="740"/>
      <c r="AE7" s="741"/>
      <c r="AF7" s="742">
        <v>1413</v>
      </c>
      <c r="AG7" s="743"/>
      <c r="AH7" s="743"/>
      <c r="AI7" s="743"/>
      <c r="AJ7" s="744"/>
      <c r="AK7" s="745">
        <v>33</v>
      </c>
      <c r="AL7" s="746"/>
      <c r="AM7" s="746"/>
      <c r="AN7" s="746"/>
      <c r="AO7" s="746"/>
      <c r="AP7" s="746">
        <v>18839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391</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392</v>
      </c>
      <c r="B23" s="776" t="s">
        <v>393</v>
      </c>
      <c r="C23" s="777"/>
      <c r="D23" s="777"/>
      <c r="E23" s="777"/>
      <c r="F23" s="777"/>
      <c r="G23" s="777"/>
      <c r="H23" s="777"/>
      <c r="I23" s="777"/>
      <c r="J23" s="777"/>
      <c r="K23" s="777"/>
      <c r="L23" s="777"/>
      <c r="M23" s="777"/>
      <c r="N23" s="777"/>
      <c r="O23" s="777"/>
      <c r="P23" s="778"/>
      <c r="Q23" s="779">
        <v>27578</v>
      </c>
      <c r="R23" s="780"/>
      <c r="S23" s="780"/>
      <c r="T23" s="780"/>
      <c r="U23" s="780"/>
      <c r="V23" s="780">
        <v>26067</v>
      </c>
      <c r="W23" s="780"/>
      <c r="X23" s="780"/>
      <c r="Y23" s="780"/>
      <c r="Z23" s="780"/>
      <c r="AA23" s="780">
        <v>1511</v>
      </c>
      <c r="AB23" s="780"/>
      <c r="AC23" s="780"/>
      <c r="AD23" s="780"/>
      <c r="AE23" s="781"/>
      <c r="AF23" s="782">
        <v>1413</v>
      </c>
      <c r="AG23" s="780"/>
      <c r="AH23" s="780"/>
      <c r="AI23" s="780"/>
      <c r="AJ23" s="783"/>
      <c r="AK23" s="784"/>
      <c r="AL23" s="785"/>
      <c r="AM23" s="785"/>
      <c r="AN23" s="785"/>
      <c r="AO23" s="785"/>
      <c r="AP23" s="780">
        <v>18839</v>
      </c>
      <c r="AQ23" s="780"/>
      <c r="AR23" s="780"/>
      <c r="AS23" s="780"/>
      <c r="AT23" s="780"/>
      <c r="AU23" s="796"/>
      <c r="AV23" s="796"/>
      <c r="AW23" s="796"/>
      <c r="AX23" s="796"/>
      <c r="AY23" s="797"/>
      <c r="AZ23" s="798" t="s">
        <v>394</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373</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380</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405</v>
      </c>
      <c r="C28" s="737"/>
      <c r="D28" s="737"/>
      <c r="E28" s="737"/>
      <c r="F28" s="737"/>
      <c r="G28" s="737"/>
      <c r="H28" s="737"/>
      <c r="I28" s="737"/>
      <c r="J28" s="737"/>
      <c r="K28" s="737"/>
      <c r="L28" s="737"/>
      <c r="M28" s="737"/>
      <c r="N28" s="737"/>
      <c r="O28" s="737"/>
      <c r="P28" s="738"/>
      <c r="Q28" s="809">
        <v>8581</v>
      </c>
      <c r="R28" s="810"/>
      <c r="S28" s="810"/>
      <c r="T28" s="810"/>
      <c r="U28" s="810"/>
      <c r="V28" s="810">
        <v>8495</v>
      </c>
      <c r="W28" s="810"/>
      <c r="X28" s="810"/>
      <c r="Y28" s="810"/>
      <c r="Z28" s="810"/>
      <c r="AA28" s="810">
        <v>86</v>
      </c>
      <c r="AB28" s="810"/>
      <c r="AC28" s="810"/>
      <c r="AD28" s="810"/>
      <c r="AE28" s="811"/>
      <c r="AF28" s="812">
        <v>86</v>
      </c>
      <c r="AG28" s="810"/>
      <c r="AH28" s="810"/>
      <c r="AI28" s="810"/>
      <c r="AJ28" s="813"/>
      <c r="AK28" s="814">
        <v>547</v>
      </c>
      <c r="AL28" s="815"/>
      <c r="AM28" s="815"/>
      <c r="AN28" s="815"/>
      <c r="AO28" s="815"/>
      <c r="AP28" s="815" t="s">
        <v>594</v>
      </c>
      <c r="AQ28" s="815"/>
      <c r="AR28" s="815"/>
      <c r="AS28" s="815"/>
      <c r="AT28" s="815"/>
      <c r="AU28" s="815">
        <v>0</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406</v>
      </c>
      <c r="C29" s="768"/>
      <c r="D29" s="768"/>
      <c r="E29" s="768"/>
      <c r="F29" s="768"/>
      <c r="G29" s="768"/>
      <c r="H29" s="768"/>
      <c r="I29" s="768"/>
      <c r="J29" s="768"/>
      <c r="K29" s="768"/>
      <c r="L29" s="768"/>
      <c r="M29" s="768"/>
      <c r="N29" s="768"/>
      <c r="O29" s="768"/>
      <c r="P29" s="769"/>
      <c r="Q29" s="770">
        <v>794</v>
      </c>
      <c r="R29" s="771"/>
      <c r="S29" s="771"/>
      <c r="T29" s="771"/>
      <c r="U29" s="771"/>
      <c r="V29" s="771">
        <v>792</v>
      </c>
      <c r="W29" s="771"/>
      <c r="X29" s="771"/>
      <c r="Y29" s="771"/>
      <c r="Z29" s="771"/>
      <c r="AA29" s="771">
        <v>3</v>
      </c>
      <c r="AB29" s="771"/>
      <c r="AC29" s="771"/>
      <c r="AD29" s="771"/>
      <c r="AE29" s="772"/>
      <c r="AF29" s="773">
        <v>3</v>
      </c>
      <c r="AG29" s="774"/>
      <c r="AH29" s="774"/>
      <c r="AI29" s="774"/>
      <c r="AJ29" s="775"/>
      <c r="AK29" s="821">
        <v>166</v>
      </c>
      <c r="AL29" s="817"/>
      <c r="AM29" s="817"/>
      <c r="AN29" s="817"/>
      <c r="AO29" s="817"/>
      <c r="AP29" s="817" t="s">
        <v>594</v>
      </c>
      <c r="AQ29" s="817"/>
      <c r="AR29" s="817"/>
      <c r="AS29" s="817"/>
      <c r="AT29" s="817"/>
      <c r="AU29" s="817">
        <v>0</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407</v>
      </c>
      <c r="C30" s="768"/>
      <c r="D30" s="768"/>
      <c r="E30" s="768"/>
      <c r="F30" s="768"/>
      <c r="G30" s="768"/>
      <c r="H30" s="768"/>
      <c r="I30" s="768"/>
      <c r="J30" s="768"/>
      <c r="K30" s="768"/>
      <c r="L30" s="768"/>
      <c r="M30" s="768"/>
      <c r="N30" s="768"/>
      <c r="O30" s="768"/>
      <c r="P30" s="769"/>
      <c r="Q30" s="770">
        <v>5231</v>
      </c>
      <c r="R30" s="771"/>
      <c r="S30" s="771"/>
      <c r="T30" s="771"/>
      <c r="U30" s="771"/>
      <c r="V30" s="771">
        <v>5033</v>
      </c>
      <c r="W30" s="771"/>
      <c r="X30" s="771"/>
      <c r="Y30" s="771"/>
      <c r="Z30" s="771"/>
      <c r="AA30" s="771">
        <v>198</v>
      </c>
      <c r="AB30" s="771"/>
      <c r="AC30" s="771"/>
      <c r="AD30" s="771"/>
      <c r="AE30" s="772"/>
      <c r="AF30" s="773">
        <v>198</v>
      </c>
      <c r="AG30" s="774"/>
      <c r="AH30" s="774"/>
      <c r="AI30" s="774"/>
      <c r="AJ30" s="775"/>
      <c r="AK30" s="821">
        <v>743</v>
      </c>
      <c r="AL30" s="817"/>
      <c r="AM30" s="817"/>
      <c r="AN30" s="817"/>
      <c r="AO30" s="817"/>
      <c r="AP30" s="817" t="s">
        <v>594</v>
      </c>
      <c r="AQ30" s="817"/>
      <c r="AR30" s="817"/>
      <c r="AS30" s="817"/>
      <c r="AT30" s="817"/>
      <c r="AU30" s="817">
        <v>0</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408</v>
      </c>
      <c r="C31" s="768"/>
      <c r="D31" s="768"/>
      <c r="E31" s="768"/>
      <c r="F31" s="768"/>
      <c r="G31" s="768"/>
      <c r="H31" s="768"/>
      <c r="I31" s="768"/>
      <c r="J31" s="768"/>
      <c r="K31" s="768"/>
      <c r="L31" s="768"/>
      <c r="M31" s="768"/>
      <c r="N31" s="768"/>
      <c r="O31" s="768"/>
      <c r="P31" s="769"/>
      <c r="Q31" s="770">
        <v>1182</v>
      </c>
      <c r="R31" s="771"/>
      <c r="S31" s="771"/>
      <c r="T31" s="771"/>
      <c r="U31" s="771"/>
      <c r="V31" s="771">
        <v>928</v>
      </c>
      <c r="W31" s="771"/>
      <c r="X31" s="771"/>
      <c r="Y31" s="771"/>
      <c r="Z31" s="771"/>
      <c r="AA31" s="771">
        <v>254</v>
      </c>
      <c r="AB31" s="771"/>
      <c r="AC31" s="771"/>
      <c r="AD31" s="771"/>
      <c r="AE31" s="772"/>
      <c r="AF31" s="773">
        <v>868</v>
      </c>
      <c r="AG31" s="774"/>
      <c r="AH31" s="774"/>
      <c r="AI31" s="774"/>
      <c r="AJ31" s="775"/>
      <c r="AK31" s="821">
        <v>176</v>
      </c>
      <c r="AL31" s="817"/>
      <c r="AM31" s="817"/>
      <c r="AN31" s="817"/>
      <c r="AO31" s="817"/>
      <c r="AP31" s="817">
        <v>1546</v>
      </c>
      <c r="AQ31" s="817"/>
      <c r="AR31" s="817"/>
      <c r="AS31" s="817"/>
      <c r="AT31" s="817"/>
      <c r="AU31" s="817">
        <v>271</v>
      </c>
      <c r="AV31" s="817"/>
      <c r="AW31" s="817"/>
      <c r="AX31" s="817"/>
      <c r="AY31" s="817"/>
      <c r="AZ31" s="818" t="s">
        <v>594</v>
      </c>
      <c r="BA31" s="818"/>
      <c r="BB31" s="818"/>
      <c r="BC31" s="818"/>
      <c r="BD31" s="818"/>
      <c r="BE31" s="819" t="s">
        <v>409</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410</v>
      </c>
      <c r="C32" s="768"/>
      <c r="D32" s="768"/>
      <c r="E32" s="768"/>
      <c r="F32" s="768"/>
      <c r="G32" s="768"/>
      <c r="H32" s="768"/>
      <c r="I32" s="768"/>
      <c r="J32" s="768"/>
      <c r="K32" s="768"/>
      <c r="L32" s="768"/>
      <c r="M32" s="768"/>
      <c r="N32" s="768"/>
      <c r="O32" s="768"/>
      <c r="P32" s="769"/>
      <c r="Q32" s="770">
        <v>777</v>
      </c>
      <c r="R32" s="771"/>
      <c r="S32" s="771"/>
      <c r="T32" s="771"/>
      <c r="U32" s="771"/>
      <c r="V32" s="771">
        <v>692</v>
      </c>
      <c r="W32" s="771"/>
      <c r="X32" s="771"/>
      <c r="Y32" s="771"/>
      <c r="Z32" s="771"/>
      <c r="AA32" s="771">
        <v>86</v>
      </c>
      <c r="AB32" s="771"/>
      <c r="AC32" s="771"/>
      <c r="AD32" s="771"/>
      <c r="AE32" s="772"/>
      <c r="AF32" s="773">
        <v>61</v>
      </c>
      <c r="AG32" s="774"/>
      <c r="AH32" s="774"/>
      <c r="AI32" s="774"/>
      <c r="AJ32" s="775"/>
      <c r="AK32" s="821">
        <v>252</v>
      </c>
      <c r="AL32" s="817"/>
      <c r="AM32" s="817"/>
      <c r="AN32" s="817"/>
      <c r="AO32" s="817"/>
      <c r="AP32" s="817">
        <v>3540</v>
      </c>
      <c r="AQ32" s="817"/>
      <c r="AR32" s="817"/>
      <c r="AS32" s="817"/>
      <c r="AT32" s="817"/>
      <c r="AU32" s="817">
        <v>1441</v>
      </c>
      <c r="AV32" s="817"/>
      <c r="AW32" s="817"/>
      <c r="AX32" s="817"/>
      <c r="AY32" s="817"/>
      <c r="AZ32" s="818" t="s">
        <v>594</v>
      </c>
      <c r="BA32" s="818"/>
      <c r="BB32" s="818"/>
      <c r="BC32" s="818"/>
      <c r="BD32" s="818"/>
      <c r="BE32" s="819" t="s">
        <v>409</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411</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392</v>
      </c>
      <c r="B63" s="776" t="s">
        <v>412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1216</v>
      </c>
      <c r="AG63" s="831"/>
      <c r="AH63" s="831"/>
      <c r="AI63" s="831"/>
      <c r="AJ63" s="832"/>
      <c r="AK63" s="833"/>
      <c r="AL63" s="828"/>
      <c r="AM63" s="828"/>
      <c r="AN63" s="828"/>
      <c r="AO63" s="828"/>
      <c r="AP63" s="831">
        <v>5086</v>
      </c>
      <c r="AQ63" s="831"/>
      <c r="AR63" s="831"/>
      <c r="AS63" s="831"/>
      <c r="AT63" s="831"/>
      <c r="AU63" s="831">
        <v>1712</v>
      </c>
      <c r="AV63" s="831"/>
      <c r="AW63" s="831"/>
      <c r="AX63" s="831"/>
      <c r="AY63" s="831"/>
      <c r="AZ63" s="835"/>
      <c r="BA63" s="835"/>
      <c r="BB63" s="835"/>
      <c r="BC63" s="835"/>
      <c r="BD63" s="835"/>
      <c r="BE63" s="836"/>
      <c r="BF63" s="836"/>
      <c r="BG63" s="836"/>
      <c r="BH63" s="836"/>
      <c r="BI63" s="837"/>
      <c r="BJ63" s="838" t="s">
        <v>413</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415</v>
      </c>
      <c r="B66" s="715"/>
      <c r="C66" s="715"/>
      <c r="D66" s="715"/>
      <c r="E66" s="715"/>
      <c r="F66" s="715"/>
      <c r="G66" s="715"/>
      <c r="H66" s="715"/>
      <c r="I66" s="715"/>
      <c r="J66" s="715"/>
      <c r="K66" s="715"/>
      <c r="L66" s="715"/>
      <c r="M66" s="715"/>
      <c r="N66" s="715"/>
      <c r="O66" s="715"/>
      <c r="P66" s="716"/>
      <c r="Q66" s="720" t="s">
        <v>416</v>
      </c>
      <c r="R66" s="721"/>
      <c r="S66" s="721"/>
      <c r="T66" s="721"/>
      <c r="U66" s="722"/>
      <c r="V66" s="720" t="s">
        <v>417</v>
      </c>
      <c r="W66" s="721"/>
      <c r="X66" s="721"/>
      <c r="Y66" s="721"/>
      <c r="Z66" s="722"/>
      <c r="AA66" s="720" t="s">
        <v>418</v>
      </c>
      <c r="AB66" s="721"/>
      <c r="AC66" s="721"/>
      <c r="AD66" s="721"/>
      <c r="AE66" s="722"/>
      <c r="AF66" s="841" t="s">
        <v>419</v>
      </c>
      <c r="AG66" s="802"/>
      <c r="AH66" s="802"/>
      <c r="AI66" s="802"/>
      <c r="AJ66" s="842"/>
      <c r="AK66" s="720" t="s">
        <v>420</v>
      </c>
      <c r="AL66" s="715"/>
      <c r="AM66" s="715"/>
      <c r="AN66" s="715"/>
      <c r="AO66" s="716"/>
      <c r="AP66" s="720" t="s">
        <v>421</v>
      </c>
      <c r="AQ66" s="721"/>
      <c r="AR66" s="721"/>
      <c r="AS66" s="721"/>
      <c r="AT66" s="722"/>
      <c r="AU66" s="720" t="s">
        <v>422</v>
      </c>
      <c r="AV66" s="721"/>
      <c r="AW66" s="721"/>
      <c r="AX66" s="721"/>
      <c r="AY66" s="722"/>
      <c r="AZ66" s="720" t="s">
        <v>380</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595</v>
      </c>
      <c r="C68" s="857"/>
      <c r="D68" s="857"/>
      <c r="E68" s="857"/>
      <c r="F68" s="857"/>
      <c r="G68" s="857"/>
      <c r="H68" s="857"/>
      <c r="I68" s="857"/>
      <c r="J68" s="857"/>
      <c r="K68" s="857"/>
      <c r="L68" s="857"/>
      <c r="M68" s="857"/>
      <c r="N68" s="857"/>
      <c r="O68" s="857"/>
      <c r="P68" s="858"/>
      <c r="Q68" s="859">
        <v>21460</v>
      </c>
      <c r="R68" s="853"/>
      <c r="S68" s="853"/>
      <c r="T68" s="853"/>
      <c r="U68" s="853"/>
      <c r="V68" s="853">
        <v>20757</v>
      </c>
      <c r="W68" s="853"/>
      <c r="X68" s="853"/>
      <c r="Y68" s="853"/>
      <c r="Z68" s="853"/>
      <c r="AA68" s="853">
        <v>704</v>
      </c>
      <c r="AB68" s="853"/>
      <c r="AC68" s="853"/>
      <c r="AD68" s="853"/>
      <c r="AE68" s="853"/>
      <c r="AF68" s="853">
        <v>704</v>
      </c>
      <c r="AG68" s="853"/>
      <c r="AH68" s="853"/>
      <c r="AI68" s="853"/>
      <c r="AJ68" s="853"/>
      <c r="AK68" s="853">
        <v>118</v>
      </c>
      <c r="AL68" s="853"/>
      <c r="AM68" s="853"/>
      <c r="AN68" s="853"/>
      <c r="AO68" s="853"/>
      <c r="AP68" s="853" t="s">
        <v>529</v>
      </c>
      <c r="AQ68" s="853"/>
      <c r="AR68" s="853"/>
      <c r="AS68" s="853"/>
      <c r="AT68" s="853"/>
      <c r="AU68" s="853" t="s">
        <v>529</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596</v>
      </c>
      <c r="C69" s="861"/>
      <c r="D69" s="861"/>
      <c r="E69" s="861"/>
      <c r="F69" s="861"/>
      <c r="G69" s="861"/>
      <c r="H69" s="861"/>
      <c r="I69" s="861"/>
      <c r="J69" s="861"/>
      <c r="K69" s="861"/>
      <c r="L69" s="861"/>
      <c r="M69" s="861"/>
      <c r="N69" s="861"/>
      <c r="O69" s="861"/>
      <c r="P69" s="862"/>
      <c r="Q69" s="863">
        <v>179</v>
      </c>
      <c r="R69" s="817"/>
      <c r="S69" s="817"/>
      <c r="T69" s="817"/>
      <c r="U69" s="817"/>
      <c r="V69" s="817">
        <v>133</v>
      </c>
      <c r="W69" s="817"/>
      <c r="X69" s="817"/>
      <c r="Y69" s="817"/>
      <c r="Z69" s="817"/>
      <c r="AA69" s="817">
        <v>47</v>
      </c>
      <c r="AB69" s="817"/>
      <c r="AC69" s="817"/>
      <c r="AD69" s="817"/>
      <c r="AE69" s="817"/>
      <c r="AF69" s="817">
        <v>47</v>
      </c>
      <c r="AG69" s="817"/>
      <c r="AH69" s="817"/>
      <c r="AI69" s="817"/>
      <c r="AJ69" s="817"/>
      <c r="AK69" s="817" t="s">
        <v>529</v>
      </c>
      <c r="AL69" s="817"/>
      <c r="AM69" s="817"/>
      <c r="AN69" s="817"/>
      <c r="AO69" s="817"/>
      <c r="AP69" s="817" t="s">
        <v>529</v>
      </c>
      <c r="AQ69" s="817"/>
      <c r="AR69" s="817"/>
      <c r="AS69" s="817"/>
      <c r="AT69" s="817"/>
      <c r="AU69" s="817" t="s">
        <v>529</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597</v>
      </c>
      <c r="C70" s="861"/>
      <c r="D70" s="861"/>
      <c r="E70" s="861"/>
      <c r="F70" s="861"/>
      <c r="G70" s="861"/>
      <c r="H70" s="861"/>
      <c r="I70" s="861"/>
      <c r="J70" s="861"/>
      <c r="K70" s="861"/>
      <c r="L70" s="861"/>
      <c r="M70" s="861"/>
      <c r="N70" s="861"/>
      <c r="O70" s="861"/>
      <c r="P70" s="862"/>
      <c r="Q70" s="863">
        <v>107</v>
      </c>
      <c r="R70" s="817"/>
      <c r="S70" s="817"/>
      <c r="T70" s="817"/>
      <c r="U70" s="817"/>
      <c r="V70" s="817">
        <v>106</v>
      </c>
      <c r="W70" s="817"/>
      <c r="X70" s="817"/>
      <c r="Y70" s="817"/>
      <c r="Z70" s="817"/>
      <c r="AA70" s="817">
        <v>1</v>
      </c>
      <c r="AB70" s="817"/>
      <c r="AC70" s="817"/>
      <c r="AD70" s="817"/>
      <c r="AE70" s="817"/>
      <c r="AF70" s="817">
        <v>1</v>
      </c>
      <c r="AG70" s="817"/>
      <c r="AH70" s="817"/>
      <c r="AI70" s="817"/>
      <c r="AJ70" s="817"/>
      <c r="AK70" s="817">
        <v>8</v>
      </c>
      <c r="AL70" s="817"/>
      <c r="AM70" s="817"/>
      <c r="AN70" s="817"/>
      <c r="AO70" s="817"/>
      <c r="AP70" s="817" t="s">
        <v>529</v>
      </c>
      <c r="AQ70" s="817"/>
      <c r="AR70" s="817"/>
      <c r="AS70" s="817"/>
      <c r="AT70" s="817"/>
      <c r="AU70" s="817" t="s">
        <v>529</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598</v>
      </c>
      <c r="C71" s="861"/>
      <c r="D71" s="861"/>
      <c r="E71" s="861"/>
      <c r="F71" s="861"/>
      <c r="G71" s="861"/>
      <c r="H71" s="861"/>
      <c r="I71" s="861"/>
      <c r="J71" s="861"/>
      <c r="K71" s="861"/>
      <c r="L71" s="861"/>
      <c r="M71" s="861"/>
      <c r="N71" s="861"/>
      <c r="O71" s="861"/>
      <c r="P71" s="862"/>
      <c r="Q71" s="863">
        <v>101</v>
      </c>
      <c r="R71" s="817"/>
      <c r="S71" s="817"/>
      <c r="T71" s="817"/>
      <c r="U71" s="817"/>
      <c r="V71" s="817">
        <v>61</v>
      </c>
      <c r="W71" s="817"/>
      <c r="X71" s="817"/>
      <c r="Y71" s="817"/>
      <c r="Z71" s="817"/>
      <c r="AA71" s="817">
        <v>40</v>
      </c>
      <c r="AB71" s="817"/>
      <c r="AC71" s="817"/>
      <c r="AD71" s="817"/>
      <c r="AE71" s="817"/>
      <c r="AF71" s="817">
        <v>40</v>
      </c>
      <c r="AG71" s="817"/>
      <c r="AH71" s="817"/>
      <c r="AI71" s="817"/>
      <c r="AJ71" s="817"/>
      <c r="AK71" s="817" t="s">
        <v>529</v>
      </c>
      <c r="AL71" s="817"/>
      <c r="AM71" s="817"/>
      <c r="AN71" s="817"/>
      <c r="AO71" s="817"/>
      <c r="AP71" s="817" t="s">
        <v>529</v>
      </c>
      <c r="AQ71" s="817"/>
      <c r="AR71" s="817"/>
      <c r="AS71" s="817"/>
      <c r="AT71" s="817"/>
      <c r="AU71" s="817" t="s">
        <v>529</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599</v>
      </c>
      <c r="C72" s="861"/>
      <c r="D72" s="861"/>
      <c r="E72" s="861"/>
      <c r="F72" s="861"/>
      <c r="G72" s="861"/>
      <c r="H72" s="861"/>
      <c r="I72" s="861"/>
      <c r="J72" s="861"/>
      <c r="K72" s="861"/>
      <c r="L72" s="861"/>
      <c r="M72" s="861"/>
      <c r="N72" s="861"/>
      <c r="O72" s="861"/>
      <c r="P72" s="862"/>
      <c r="Q72" s="863">
        <v>2423</v>
      </c>
      <c r="R72" s="817"/>
      <c r="S72" s="817"/>
      <c r="T72" s="817"/>
      <c r="U72" s="817"/>
      <c r="V72" s="817">
        <v>2308</v>
      </c>
      <c r="W72" s="817"/>
      <c r="X72" s="817"/>
      <c r="Y72" s="817"/>
      <c r="Z72" s="817"/>
      <c r="AA72" s="817">
        <v>115</v>
      </c>
      <c r="AB72" s="817"/>
      <c r="AC72" s="817"/>
      <c r="AD72" s="817"/>
      <c r="AE72" s="817"/>
      <c r="AF72" s="817">
        <v>115</v>
      </c>
      <c r="AG72" s="817"/>
      <c r="AH72" s="817"/>
      <c r="AI72" s="817"/>
      <c r="AJ72" s="817"/>
      <c r="AK72" s="817">
        <v>130</v>
      </c>
      <c r="AL72" s="817"/>
      <c r="AM72" s="817"/>
      <c r="AN72" s="817"/>
      <c r="AO72" s="817"/>
      <c r="AP72" s="817" t="s">
        <v>529</v>
      </c>
      <c r="AQ72" s="817"/>
      <c r="AR72" s="817"/>
      <c r="AS72" s="817"/>
      <c r="AT72" s="817"/>
      <c r="AU72" s="817" t="s">
        <v>529</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600</v>
      </c>
      <c r="C73" s="861"/>
      <c r="D73" s="861"/>
      <c r="E73" s="861"/>
      <c r="F73" s="861"/>
      <c r="G73" s="861"/>
      <c r="H73" s="861"/>
      <c r="I73" s="861"/>
      <c r="J73" s="861"/>
      <c r="K73" s="861"/>
      <c r="L73" s="861"/>
      <c r="M73" s="861"/>
      <c r="N73" s="861"/>
      <c r="O73" s="861"/>
      <c r="P73" s="862"/>
      <c r="Q73" s="863">
        <v>719774</v>
      </c>
      <c r="R73" s="817"/>
      <c r="S73" s="817"/>
      <c r="T73" s="817"/>
      <c r="U73" s="817"/>
      <c r="V73" s="817">
        <v>711648</v>
      </c>
      <c r="W73" s="817"/>
      <c r="X73" s="817"/>
      <c r="Y73" s="817"/>
      <c r="Z73" s="817"/>
      <c r="AA73" s="817">
        <v>8126</v>
      </c>
      <c r="AB73" s="817"/>
      <c r="AC73" s="817"/>
      <c r="AD73" s="817"/>
      <c r="AE73" s="817"/>
      <c r="AF73" s="817">
        <v>8126</v>
      </c>
      <c r="AG73" s="817"/>
      <c r="AH73" s="817"/>
      <c r="AI73" s="817"/>
      <c r="AJ73" s="817"/>
      <c r="AK73" s="817">
        <v>4022</v>
      </c>
      <c r="AL73" s="817"/>
      <c r="AM73" s="817"/>
      <c r="AN73" s="817"/>
      <c r="AO73" s="817"/>
      <c r="AP73" s="817" t="s">
        <v>529</v>
      </c>
      <c r="AQ73" s="817"/>
      <c r="AR73" s="817"/>
      <c r="AS73" s="817"/>
      <c r="AT73" s="817"/>
      <c r="AU73" s="817" t="s">
        <v>529</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601</v>
      </c>
      <c r="C74" s="861"/>
      <c r="D74" s="861"/>
      <c r="E74" s="861"/>
      <c r="F74" s="861"/>
      <c r="G74" s="861"/>
      <c r="H74" s="861"/>
      <c r="I74" s="861"/>
      <c r="J74" s="861"/>
      <c r="K74" s="861"/>
      <c r="L74" s="861"/>
      <c r="M74" s="861"/>
      <c r="N74" s="861"/>
      <c r="O74" s="861"/>
      <c r="P74" s="862"/>
      <c r="Q74" s="863">
        <v>187</v>
      </c>
      <c r="R74" s="817"/>
      <c r="S74" s="817"/>
      <c r="T74" s="817"/>
      <c r="U74" s="817"/>
      <c r="V74" s="817">
        <v>182</v>
      </c>
      <c r="W74" s="817"/>
      <c r="X74" s="817"/>
      <c r="Y74" s="817"/>
      <c r="Z74" s="817"/>
      <c r="AA74" s="817">
        <v>5</v>
      </c>
      <c r="AB74" s="817"/>
      <c r="AC74" s="817"/>
      <c r="AD74" s="817"/>
      <c r="AE74" s="817"/>
      <c r="AF74" s="817">
        <v>5</v>
      </c>
      <c r="AG74" s="817"/>
      <c r="AH74" s="817"/>
      <c r="AI74" s="817"/>
      <c r="AJ74" s="817"/>
      <c r="AK74" s="817">
        <v>8</v>
      </c>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602</v>
      </c>
      <c r="C75" s="861"/>
      <c r="D75" s="861"/>
      <c r="E75" s="861"/>
      <c r="F75" s="861"/>
      <c r="G75" s="861"/>
      <c r="H75" s="861"/>
      <c r="I75" s="861"/>
      <c r="J75" s="861"/>
      <c r="K75" s="861"/>
      <c r="L75" s="861"/>
      <c r="M75" s="861"/>
      <c r="N75" s="861"/>
      <c r="O75" s="861"/>
      <c r="P75" s="862"/>
      <c r="Q75" s="864">
        <v>3676</v>
      </c>
      <c r="R75" s="865"/>
      <c r="S75" s="865"/>
      <c r="T75" s="865"/>
      <c r="U75" s="821"/>
      <c r="V75" s="866">
        <v>3460</v>
      </c>
      <c r="W75" s="865"/>
      <c r="X75" s="865"/>
      <c r="Y75" s="865"/>
      <c r="Z75" s="821"/>
      <c r="AA75" s="866">
        <v>216</v>
      </c>
      <c r="AB75" s="865"/>
      <c r="AC75" s="865"/>
      <c r="AD75" s="865"/>
      <c r="AE75" s="821"/>
      <c r="AF75" s="866">
        <v>5121</v>
      </c>
      <c r="AG75" s="865"/>
      <c r="AH75" s="865"/>
      <c r="AI75" s="865"/>
      <c r="AJ75" s="821"/>
      <c r="AK75" s="866">
        <v>0</v>
      </c>
      <c r="AL75" s="865"/>
      <c r="AM75" s="865"/>
      <c r="AN75" s="865"/>
      <c r="AO75" s="821"/>
      <c r="AP75" s="866">
        <v>2913</v>
      </c>
      <c r="AQ75" s="865"/>
      <c r="AR75" s="865"/>
      <c r="AS75" s="865"/>
      <c r="AT75" s="821"/>
      <c r="AU75" s="866">
        <v>0</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603</v>
      </c>
      <c r="C76" s="861"/>
      <c r="D76" s="861"/>
      <c r="E76" s="861"/>
      <c r="F76" s="861"/>
      <c r="G76" s="861"/>
      <c r="H76" s="861"/>
      <c r="I76" s="861"/>
      <c r="J76" s="861"/>
      <c r="K76" s="861"/>
      <c r="L76" s="861"/>
      <c r="M76" s="861"/>
      <c r="N76" s="861"/>
      <c r="O76" s="861"/>
      <c r="P76" s="862"/>
      <c r="Q76" s="864">
        <v>380</v>
      </c>
      <c r="R76" s="865"/>
      <c r="S76" s="865"/>
      <c r="T76" s="865"/>
      <c r="U76" s="821"/>
      <c r="V76" s="866">
        <v>373</v>
      </c>
      <c r="W76" s="865"/>
      <c r="X76" s="865"/>
      <c r="Y76" s="865"/>
      <c r="Z76" s="821"/>
      <c r="AA76" s="866">
        <v>8</v>
      </c>
      <c r="AB76" s="865"/>
      <c r="AC76" s="865"/>
      <c r="AD76" s="865"/>
      <c r="AE76" s="821"/>
      <c r="AF76" s="866">
        <v>8</v>
      </c>
      <c r="AG76" s="865"/>
      <c r="AH76" s="865"/>
      <c r="AI76" s="865"/>
      <c r="AJ76" s="821"/>
      <c r="AK76" s="866">
        <v>34</v>
      </c>
      <c r="AL76" s="865"/>
      <c r="AM76" s="865"/>
      <c r="AN76" s="865"/>
      <c r="AO76" s="821"/>
      <c r="AP76" s="866" t="s">
        <v>529</v>
      </c>
      <c r="AQ76" s="865"/>
      <c r="AR76" s="865"/>
      <c r="AS76" s="865"/>
      <c r="AT76" s="821"/>
      <c r="AU76" s="866" t="s">
        <v>529</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604</v>
      </c>
      <c r="C77" s="861"/>
      <c r="D77" s="861"/>
      <c r="E77" s="861"/>
      <c r="F77" s="861"/>
      <c r="G77" s="861"/>
      <c r="H77" s="861"/>
      <c r="I77" s="861"/>
      <c r="J77" s="861"/>
      <c r="K77" s="861"/>
      <c r="L77" s="861"/>
      <c r="M77" s="861"/>
      <c r="N77" s="861"/>
      <c r="O77" s="861"/>
      <c r="P77" s="862"/>
      <c r="Q77" s="864">
        <v>4942</v>
      </c>
      <c r="R77" s="865"/>
      <c r="S77" s="865"/>
      <c r="T77" s="865"/>
      <c r="U77" s="821"/>
      <c r="V77" s="866">
        <v>4898</v>
      </c>
      <c r="W77" s="865"/>
      <c r="X77" s="865"/>
      <c r="Y77" s="865"/>
      <c r="Z77" s="821"/>
      <c r="AA77" s="866">
        <v>44</v>
      </c>
      <c r="AB77" s="865"/>
      <c r="AC77" s="865"/>
      <c r="AD77" s="865"/>
      <c r="AE77" s="821"/>
      <c r="AF77" s="866">
        <v>44</v>
      </c>
      <c r="AG77" s="865"/>
      <c r="AH77" s="865"/>
      <c r="AI77" s="865"/>
      <c r="AJ77" s="821"/>
      <c r="AK77" s="866"/>
      <c r="AL77" s="865"/>
      <c r="AM77" s="865"/>
      <c r="AN77" s="865"/>
      <c r="AO77" s="821"/>
      <c r="AP77" s="866">
        <v>1850</v>
      </c>
      <c r="AQ77" s="865"/>
      <c r="AR77" s="865"/>
      <c r="AS77" s="865"/>
      <c r="AT77" s="821"/>
      <c r="AU77" s="866">
        <v>470</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392</v>
      </c>
      <c r="B88" s="776" t="s">
        <v>423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14211</v>
      </c>
      <c r="AG88" s="831"/>
      <c r="AH88" s="831"/>
      <c r="AI88" s="831"/>
      <c r="AJ88" s="831"/>
      <c r="AK88" s="828"/>
      <c r="AL88" s="828"/>
      <c r="AM88" s="828"/>
      <c r="AN88" s="828"/>
      <c r="AO88" s="828"/>
      <c r="AP88" s="831">
        <v>4763</v>
      </c>
      <c r="AQ88" s="831"/>
      <c r="AR88" s="831"/>
      <c r="AS88" s="831"/>
      <c r="AT88" s="831"/>
      <c r="AU88" s="831">
        <v>470</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776" t="s">
        <v>424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432</v>
      </c>
      <c r="AB109" s="880"/>
      <c r="AC109" s="880"/>
      <c r="AD109" s="880"/>
      <c r="AE109" s="881"/>
      <c r="AF109" s="879" t="s">
        <v>433</v>
      </c>
      <c r="AG109" s="880"/>
      <c r="AH109" s="880"/>
      <c r="AI109" s="880"/>
      <c r="AJ109" s="881"/>
      <c r="AK109" s="879" t="s">
        <v>310</v>
      </c>
      <c r="AL109" s="880"/>
      <c r="AM109" s="880"/>
      <c r="AN109" s="880"/>
      <c r="AO109" s="881"/>
      <c r="AP109" s="879" t="s">
        <v>434</v>
      </c>
      <c r="AQ109" s="880"/>
      <c r="AR109" s="880"/>
      <c r="AS109" s="880"/>
      <c r="AT109" s="882"/>
      <c r="AU109" s="899" t="s">
        <v>431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432</v>
      </c>
      <c r="BR109" s="880"/>
      <c r="BS109" s="880"/>
      <c r="BT109" s="880"/>
      <c r="BU109" s="881"/>
      <c r="BV109" s="879" t="s">
        <v>433</v>
      </c>
      <c r="BW109" s="880"/>
      <c r="BX109" s="880"/>
      <c r="BY109" s="880"/>
      <c r="BZ109" s="881"/>
      <c r="CA109" s="879" t="s">
        <v>310</v>
      </c>
      <c r="CB109" s="880"/>
      <c r="CC109" s="880"/>
      <c r="CD109" s="880"/>
      <c r="CE109" s="881"/>
      <c r="CF109" s="900" t="s">
        <v>434</v>
      </c>
      <c r="CG109" s="900"/>
      <c r="CH109" s="900"/>
      <c r="CI109" s="900"/>
      <c r="CJ109" s="900"/>
      <c r="CK109" s="879" t="s">
        <v>435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432</v>
      </c>
      <c r="DH109" s="880"/>
      <c r="DI109" s="880"/>
      <c r="DJ109" s="880"/>
      <c r="DK109" s="881"/>
      <c r="DL109" s="879" t="s">
        <v>433</v>
      </c>
      <c r="DM109" s="880"/>
      <c r="DN109" s="880"/>
      <c r="DO109" s="880"/>
      <c r="DP109" s="881"/>
      <c r="DQ109" s="879" t="s">
        <v>310</v>
      </c>
      <c r="DR109" s="880"/>
      <c r="DS109" s="880"/>
      <c r="DT109" s="880"/>
      <c r="DU109" s="881"/>
      <c r="DV109" s="879" t="s">
        <v>434</v>
      </c>
      <c r="DW109" s="880"/>
      <c r="DX109" s="880"/>
      <c r="DY109" s="880"/>
      <c r="DZ109" s="882"/>
    </row>
    <row r="110" spans="1:131" s="224" customFormat="1" ht="26.25" customHeight="1" x14ac:dyDescent="0.15">
      <c r="A110" s="883" t="s">
        <v>436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2011007</v>
      </c>
      <c r="AB110" s="887"/>
      <c r="AC110" s="887"/>
      <c r="AD110" s="887"/>
      <c r="AE110" s="888"/>
      <c r="AF110" s="889">
        <v>1901772</v>
      </c>
      <c r="AG110" s="887"/>
      <c r="AH110" s="887"/>
      <c r="AI110" s="887"/>
      <c r="AJ110" s="888"/>
      <c r="AK110" s="889">
        <v>1903230</v>
      </c>
      <c r="AL110" s="887"/>
      <c r="AM110" s="887"/>
      <c r="AN110" s="887"/>
      <c r="AO110" s="888"/>
      <c r="AP110" s="890">
        <v>15</v>
      </c>
      <c r="AQ110" s="891"/>
      <c r="AR110" s="891"/>
      <c r="AS110" s="891"/>
      <c r="AT110" s="892"/>
      <c r="AU110" s="893" t="s">
        <v>75</v>
      </c>
      <c r="AV110" s="894"/>
      <c r="AW110" s="894"/>
      <c r="AX110" s="894"/>
      <c r="AY110" s="894"/>
      <c r="AZ110" s="916" t="s">
        <v>437</v>
      </c>
      <c r="BA110" s="884"/>
      <c r="BB110" s="884"/>
      <c r="BC110" s="884"/>
      <c r="BD110" s="884"/>
      <c r="BE110" s="884"/>
      <c r="BF110" s="884"/>
      <c r="BG110" s="884"/>
      <c r="BH110" s="884"/>
      <c r="BI110" s="884"/>
      <c r="BJ110" s="884"/>
      <c r="BK110" s="884"/>
      <c r="BL110" s="884"/>
      <c r="BM110" s="884"/>
      <c r="BN110" s="884"/>
      <c r="BO110" s="884"/>
      <c r="BP110" s="885"/>
      <c r="BQ110" s="917">
        <v>18113319</v>
      </c>
      <c r="BR110" s="918"/>
      <c r="BS110" s="918"/>
      <c r="BT110" s="918"/>
      <c r="BU110" s="918"/>
      <c r="BV110" s="918">
        <v>18027412</v>
      </c>
      <c r="BW110" s="918"/>
      <c r="BX110" s="918"/>
      <c r="BY110" s="918"/>
      <c r="BZ110" s="918"/>
      <c r="CA110" s="918">
        <v>18839413</v>
      </c>
      <c r="CB110" s="918"/>
      <c r="CC110" s="918"/>
      <c r="CD110" s="918"/>
      <c r="CE110" s="918"/>
      <c r="CF110" s="931">
        <v>148.6</v>
      </c>
      <c r="CG110" s="932"/>
      <c r="CH110" s="932"/>
      <c r="CI110" s="932"/>
      <c r="CJ110" s="932"/>
      <c r="CK110" s="933" t="s">
        <v>438</v>
      </c>
      <c r="CL110" s="934"/>
      <c r="CM110" s="916" t="s">
        <v>439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440</v>
      </c>
      <c r="DH110" s="918"/>
      <c r="DI110" s="918"/>
      <c r="DJ110" s="918"/>
      <c r="DK110" s="918"/>
      <c r="DL110" s="918" t="s">
        <v>440</v>
      </c>
      <c r="DM110" s="918"/>
      <c r="DN110" s="918"/>
      <c r="DO110" s="918"/>
      <c r="DP110" s="918"/>
      <c r="DQ110" s="918" t="s">
        <v>440</v>
      </c>
      <c r="DR110" s="918"/>
      <c r="DS110" s="918"/>
      <c r="DT110" s="918"/>
      <c r="DU110" s="918"/>
      <c r="DV110" s="919" t="s">
        <v>440</v>
      </c>
      <c r="DW110" s="919"/>
      <c r="DX110" s="919"/>
      <c r="DY110" s="919"/>
      <c r="DZ110" s="920"/>
    </row>
    <row r="111" spans="1:131" s="224" customFormat="1" ht="26.25" customHeight="1" x14ac:dyDescent="0.15">
      <c r="A111" s="921" t="s">
        <v>441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413</v>
      </c>
      <c r="AB111" s="925"/>
      <c r="AC111" s="925"/>
      <c r="AD111" s="925"/>
      <c r="AE111" s="926"/>
      <c r="AF111" s="927" t="s">
        <v>413</v>
      </c>
      <c r="AG111" s="925"/>
      <c r="AH111" s="925"/>
      <c r="AI111" s="925"/>
      <c r="AJ111" s="926"/>
      <c r="AK111" s="927" t="s">
        <v>442</v>
      </c>
      <c r="AL111" s="925"/>
      <c r="AM111" s="925"/>
      <c r="AN111" s="925"/>
      <c r="AO111" s="926"/>
      <c r="AP111" s="928" t="s">
        <v>442</v>
      </c>
      <c r="AQ111" s="929"/>
      <c r="AR111" s="929"/>
      <c r="AS111" s="929"/>
      <c r="AT111" s="930"/>
      <c r="AU111" s="895"/>
      <c r="AV111" s="896"/>
      <c r="AW111" s="896"/>
      <c r="AX111" s="896"/>
      <c r="AY111" s="896"/>
      <c r="AZ111" s="909" t="s">
        <v>443</v>
      </c>
      <c r="BA111" s="910"/>
      <c r="BB111" s="910"/>
      <c r="BC111" s="910"/>
      <c r="BD111" s="910"/>
      <c r="BE111" s="910"/>
      <c r="BF111" s="910"/>
      <c r="BG111" s="910"/>
      <c r="BH111" s="910"/>
      <c r="BI111" s="910"/>
      <c r="BJ111" s="910"/>
      <c r="BK111" s="910"/>
      <c r="BL111" s="910"/>
      <c r="BM111" s="910"/>
      <c r="BN111" s="910"/>
      <c r="BO111" s="910"/>
      <c r="BP111" s="911"/>
      <c r="BQ111" s="912" t="s">
        <v>413</v>
      </c>
      <c r="BR111" s="913"/>
      <c r="BS111" s="913"/>
      <c r="BT111" s="913"/>
      <c r="BU111" s="913"/>
      <c r="BV111" s="913">
        <v>1987060</v>
      </c>
      <c r="BW111" s="913"/>
      <c r="BX111" s="913"/>
      <c r="BY111" s="913"/>
      <c r="BZ111" s="913"/>
      <c r="CA111" s="913">
        <v>1979269</v>
      </c>
      <c r="CB111" s="913"/>
      <c r="CC111" s="913"/>
      <c r="CD111" s="913"/>
      <c r="CE111" s="913"/>
      <c r="CF111" s="907">
        <v>15.6</v>
      </c>
      <c r="CG111" s="908"/>
      <c r="CH111" s="908"/>
      <c r="CI111" s="908"/>
      <c r="CJ111" s="908"/>
      <c r="CK111" s="935"/>
      <c r="CL111" s="936"/>
      <c r="CM111" s="909" t="s">
        <v>444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413</v>
      </c>
      <c r="DH111" s="913"/>
      <c r="DI111" s="913"/>
      <c r="DJ111" s="913"/>
      <c r="DK111" s="913"/>
      <c r="DL111" s="913" t="s">
        <v>413</v>
      </c>
      <c r="DM111" s="913"/>
      <c r="DN111" s="913"/>
      <c r="DO111" s="913"/>
      <c r="DP111" s="913"/>
      <c r="DQ111" s="913" t="s">
        <v>413</v>
      </c>
      <c r="DR111" s="913"/>
      <c r="DS111" s="913"/>
      <c r="DT111" s="913"/>
      <c r="DU111" s="913"/>
      <c r="DV111" s="914" t="s">
        <v>413</v>
      </c>
      <c r="DW111" s="914"/>
      <c r="DX111" s="914"/>
      <c r="DY111" s="914"/>
      <c r="DZ111" s="915"/>
    </row>
    <row r="112" spans="1:131" s="224" customFormat="1" ht="26.25" customHeight="1" x14ac:dyDescent="0.15">
      <c r="A112" s="939" t="s">
        <v>445</v>
      </c>
      <c r="B112" s="940"/>
      <c r="C112" s="910" t="s">
        <v>446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447</v>
      </c>
      <c r="AB112" s="946"/>
      <c r="AC112" s="946"/>
      <c r="AD112" s="946"/>
      <c r="AE112" s="947"/>
      <c r="AF112" s="948" t="s">
        <v>442</v>
      </c>
      <c r="AG112" s="946"/>
      <c r="AH112" s="946"/>
      <c r="AI112" s="946"/>
      <c r="AJ112" s="947"/>
      <c r="AK112" s="948" t="s">
        <v>448</v>
      </c>
      <c r="AL112" s="946"/>
      <c r="AM112" s="946"/>
      <c r="AN112" s="946"/>
      <c r="AO112" s="947"/>
      <c r="AP112" s="949" t="s">
        <v>449</v>
      </c>
      <c r="AQ112" s="950"/>
      <c r="AR112" s="950"/>
      <c r="AS112" s="950"/>
      <c r="AT112" s="951"/>
      <c r="AU112" s="895"/>
      <c r="AV112" s="896"/>
      <c r="AW112" s="896"/>
      <c r="AX112" s="896"/>
      <c r="AY112" s="896"/>
      <c r="AZ112" s="909" t="s">
        <v>450</v>
      </c>
      <c r="BA112" s="910"/>
      <c r="BB112" s="910"/>
      <c r="BC112" s="910"/>
      <c r="BD112" s="910"/>
      <c r="BE112" s="910"/>
      <c r="BF112" s="910"/>
      <c r="BG112" s="910"/>
      <c r="BH112" s="910"/>
      <c r="BI112" s="910"/>
      <c r="BJ112" s="910"/>
      <c r="BK112" s="910"/>
      <c r="BL112" s="910"/>
      <c r="BM112" s="910"/>
      <c r="BN112" s="910"/>
      <c r="BO112" s="910"/>
      <c r="BP112" s="911"/>
      <c r="BQ112" s="912">
        <v>3208731</v>
      </c>
      <c r="BR112" s="913"/>
      <c r="BS112" s="913"/>
      <c r="BT112" s="913"/>
      <c r="BU112" s="913"/>
      <c r="BV112" s="913">
        <v>2988721</v>
      </c>
      <c r="BW112" s="913"/>
      <c r="BX112" s="913"/>
      <c r="BY112" s="913"/>
      <c r="BZ112" s="913"/>
      <c r="CA112" s="913">
        <v>1711492</v>
      </c>
      <c r="CB112" s="913"/>
      <c r="CC112" s="913"/>
      <c r="CD112" s="913"/>
      <c r="CE112" s="913"/>
      <c r="CF112" s="907">
        <v>13.5</v>
      </c>
      <c r="CG112" s="908"/>
      <c r="CH112" s="908"/>
      <c r="CI112" s="908"/>
      <c r="CJ112" s="908"/>
      <c r="CK112" s="935"/>
      <c r="CL112" s="936"/>
      <c r="CM112" s="909" t="s">
        <v>451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442</v>
      </c>
      <c r="DH112" s="913"/>
      <c r="DI112" s="913"/>
      <c r="DJ112" s="913"/>
      <c r="DK112" s="913"/>
      <c r="DL112" s="913">
        <v>1987060</v>
      </c>
      <c r="DM112" s="913"/>
      <c r="DN112" s="913"/>
      <c r="DO112" s="913"/>
      <c r="DP112" s="913"/>
      <c r="DQ112" s="913">
        <v>1979269</v>
      </c>
      <c r="DR112" s="913"/>
      <c r="DS112" s="913"/>
      <c r="DT112" s="913"/>
      <c r="DU112" s="913"/>
      <c r="DV112" s="914">
        <v>15.6</v>
      </c>
      <c r="DW112" s="914"/>
      <c r="DX112" s="914"/>
      <c r="DY112" s="914"/>
      <c r="DZ112" s="915"/>
    </row>
    <row r="113" spans="1:130" s="224" customFormat="1" ht="26.25" customHeight="1" x14ac:dyDescent="0.15">
      <c r="A113" s="941"/>
      <c r="B113" s="942"/>
      <c r="C113" s="910" t="s">
        <v>452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251029</v>
      </c>
      <c r="AB113" s="925"/>
      <c r="AC113" s="925"/>
      <c r="AD113" s="925"/>
      <c r="AE113" s="926"/>
      <c r="AF113" s="927">
        <v>275697</v>
      </c>
      <c r="AG113" s="925"/>
      <c r="AH113" s="925"/>
      <c r="AI113" s="925"/>
      <c r="AJ113" s="926"/>
      <c r="AK113" s="927">
        <v>220998</v>
      </c>
      <c r="AL113" s="925"/>
      <c r="AM113" s="925"/>
      <c r="AN113" s="925"/>
      <c r="AO113" s="926"/>
      <c r="AP113" s="928">
        <v>1.7</v>
      </c>
      <c r="AQ113" s="929"/>
      <c r="AR113" s="929"/>
      <c r="AS113" s="929"/>
      <c r="AT113" s="930"/>
      <c r="AU113" s="895"/>
      <c r="AV113" s="896"/>
      <c r="AW113" s="896"/>
      <c r="AX113" s="896"/>
      <c r="AY113" s="896"/>
      <c r="AZ113" s="909" t="s">
        <v>453</v>
      </c>
      <c r="BA113" s="910"/>
      <c r="BB113" s="910"/>
      <c r="BC113" s="910"/>
      <c r="BD113" s="910"/>
      <c r="BE113" s="910"/>
      <c r="BF113" s="910"/>
      <c r="BG113" s="910"/>
      <c r="BH113" s="910"/>
      <c r="BI113" s="910"/>
      <c r="BJ113" s="910"/>
      <c r="BK113" s="910"/>
      <c r="BL113" s="910"/>
      <c r="BM113" s="910"/>
      <c r="BN113" s="910"/>
      <c r="BO113" s="910"/>
      <c r="BP113" s="911"/>
      <c r="BQ113" s="912">
        <v>442329</v>
      </c>
      <c r="BR113" s="913"/>
      <c r="BS113" s="913"/>
      <c r="BT113" s="913"/>
      <c r="BU113" s="913"/>
      <c r="BV113" s="913">
        <v>440081</v>
      </c>
      <c r="BW113" s="913"/>
      <c r="BX113" s="913"/>
      <c r="BY113" s="913"/>
      <c r="BZ113" s="913"/>
      <c r="CA113" s="913">
        <v>470235</v>
      </c>
      <c r="CB113" s="913"/>
      <c r="CC113" s="913"/>
      <c r="CD113" s="913"/>
      <c r="CE113" s="913"/>
      <c r="CF113" s="907">
        <v>3.7</v>
      </c>
      <c r="CG113" s="908"/>
      <c r="CH113" s="908"/>
      <c r="CI113" s="908"/>
      <c r="CJ113" s="908"/>
      <c r="CK113" s="935"/>
      <c r="CL113" s="936"/>
      <c r="CM113" s="909" t="s">
        <v>454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448</v>
      </c>
      <c r="DH113" s="946"/>
      <c r="DI113" s="946"/>
      <c r="DJ113" s="946"/>
      <c r="DK113" s="947"/>
      <c r="DL113" s="948" t="s">
        <v>442</v>
      </c>
      <c r="DM113" s="946"/>
      <c r="DN113" s="946"/>
      <c r="DO113" s="946"/>
      <c r="DP113" s="947"/>
      <c r="DQ113" s="948" t="s">
        <v>448</v>
      </c>
      <c r="DR113" s="946"/>
      <c r="DS113" s="946"/>
      <c r="DT113" s="946"/>
      <c r="DU113" s="947"/>
      <c r="DV113" s="949" t="s">
        <v>442</v>
      </c>
      <c r="DW113" s="950"/>
      <c r="DX113" s="950"/>
      <c r="DY113" s="950"/>
      <c r="DZ113" s="951"/>
    </row>
    <row r="114" spans="1:130" s="224" customFormat="1" ht="26.25" customHeight="1" x14ac:dyDescent="0.15">
      <c r="A114" s="941"/>
      <c r="B114" s="942"/>
      <c r="C114" s="910" t="s">
        <v>455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118350</v>
      </c>
      <c r="AB114" s="946"/>
      <c r="AC114" s="946"/>
      <c r="AD114" s="946"/>
      <c r="AE114" s="947"/>
      <c r="AF114" s="948">
        <v>106524</v>
      </c>
      <c r="AG114" s="946"/>
      <c r="AH114" s="946"/>
      <c r="AI114" s="946"/>
      <c r="AJ114" s="947"/>
      <c r="AK114" s="948">
        <v>101082</v>
      </c>
      <c r="AL114" s="946"/>
      <c r="AM114" s="946"/>
      <c r="AN114" s="946"/>
      <c r="AO114" s="947"/>
      <c r="AP114" s="949">
        <v>0.8</v>
      </c>
      <c r="AQ114" s="950"/>
      <c r="AR114" s="950"/>
      <c r="AS114" s="950"/>
      <c r="AT114" s="951"/>
      <c r="AU114" s="895"/>
      <c r="AV114" s="896"/>
      <c r="AW114" s="896"/>
      <c r="AX114" s="896"/>
      <c r="AY114" s="896"/>
      <c r="AZ114" s="909" t="s">
        <v>456</v>
      </c>
      <c r="BA114" s="910"/>
      <c r="BB114" s="910"/>
      <c r="BC114" s="910"/>
      <c r="BD114" s="910"/>
      <c r="BE114" s="910"/>
      <c r="BF114" s="910"/>
      <c r="BG114" s="910"/>
      <c r="BH114" s="910"/>
      <c r="BI114" s="910"/>
      <c r="BJ114" s="910"/>
      <c r="BK114" s="910"/>
      <c r="BL114" s="910"/>
      <c r="BM114" s="910"/>
      <c r="BN114" s="910"/>
      <c r="BO114" s="910"/>
      <c r="BP114" s="911"/>
      <c r="BQ114" s="912">
        <v>2031857</v>
      </c>
      <c r="BR114" s="913"/>
      <c r="BS114" s="913"/>
      <c r="BT114" s="913"/>
      <c r="BU114" s="913"/>
      <c r="BV114" s="913">
        <v>2268247</v>
      </c>
      <c r="BW114" s="913"/>
      <c r="BX114" s="913"/>
      <c r="BY114" s="913"/>
      <c r="BZ114" s="913"/>
      <c r="CA114" s="913">
        <v>2621632</v>
      </c>
      <c r="CB114" s="913"/>
      <c r="CC114" s="913"/>
      <c r="CD114" s="913"/>
      <c r="CE114" s="913"/>
      <c r="CF114" s="907">
        <v>20.7</v>
      </c>
      <c r="CG114" s="908"/>
      <c r="CH114" s="908"/>
      <c r="CI114" s="908"/>
      <c r="CJ114" s="908"/>
      <c r="CK114" s="935"/>
      <c r="CL114" s="936"/>
      <c r="CM114" s="909" t="s">
        <v>457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447</v>
      </c>
      <c r="DH114" s="946"/>
      <c r="DI114" s="946"/>
      <c r="DJ114" s="946"/>
      <c r="DK114" s="947"/>
      <c r="DL114" s="948" t="s">
        <v>442</v>
      </c>
      <c r="DM114" s="946"/>
      <c r="DN114" s="946"/>
      <c r="DO114" s="946"/>
      <c r="DP114" s="947"/>
      <c r="DQ114" s="948" t="s">
        <v>442</v>
      </c>
      <c r="DR114" s="946"/>
      <c r="DS114" s="946"/>
      <c r="DT114" s="946"/>
      <c r="DU114" s="947"/>
      <c r="DV114" s="949" t="s">
        <v>447</v>
      </c>
      <c r="DW114" s="950"/>
      <c r="DX114" s="950"/>
      <c r="DY114" s="950"/>
      <c r="DZ114" s="951"/>
    </row>
    <row r="115" spans="1:130" s="224" customFormat="1" ht="26.25" customHeight="1" x14ac:dyDescent="0.15">
      <c r="A115" s="941"/>
      <c r="B115" s="942"/>
      <c r="C115" s="910" t="s">
        <v>458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726</v>
      </c>
      <c r="AB115" s="925"/>
      <c r="AC115" s="925"/>
      <c r="AD115" s="925"/>
      <c r="AE115" s="926"/>
      <c r="AF115" s="927">
        <v>601</v>
      </c>
      <c r="AG115" s="925"/>
      <c r="AH115" s="925"/>
      <c r="AI115" s="925"/>
      <c r="AJ115" s="926"/>
      <c r="AK115" s="927">
        <v>4228</v>
      </c>
      <c r="AL115" s="925"/>
      <c r="AM115" s="925"/>
      <c r="AN115" s="925"/>
      <c r="AO115" s="926"/>
      <c r="AP115" s="928">
        <v>0</v>
      </c>
      <c r="AQ115" s="929"/>
      <c r="AR115" s="929"/>
      <c r="AS115" s="929"/>
      <c r="AT115" s="930"/>
      <c r="AU115" s="895"/>
      <c r="AV115" s="896"/>
      <c r="AW115" s="896"/>
      <c r="AX115" s="896"/>
      <c r="AY115" s="896"/>
      <c r="AZ115" s="909" t="s">
        <v>459</v>
      </c>
      <c r="BA115" s="910"/>
      <c r="BB115" s="910"/>
      <c r="BC115" s="910"/>
      <c r="BD115" s="910"/>
      <c r="BE115" s="910"/>
      <c r="BF115" s="910"/>
      <c r="BG115" s="910"/>
      <c r="BH115" s="910"/>
      <c r="BI115" s="910"/>
      <c r="BJ115" s="910"/>
      <c r="BK115" s="910"/>
      <c r="BL115" s="910"/>
      <c r="BM115" s="910"/>
      <c r="BN115" s="910"/>
      <c r="BO115" s="910"/>
      <c r="BP115" s="911"/>
      <c r="BQ115" s="912">
        <v>13814</v>
      </c>
      <c r="BR115" s="913"/>
      <c r="BS115" s="913"/>
      <c r="BT115" s="913"/>
      <c r="BU115" s="913"/>
      <c r="BV115" s="913">
        <v>11081</v>
      </c>
      <c r="BW115" s="913"/>
      <c r="BX115" s="913"/>
      <c r="BY115" s="913"/>
      <c r="BZ115" s="913"/>
      <c r="CA115" s="913">
        <v>9974</v>
      </c>
      <c r="CB115" s="913"/>
      <c r="CC115" s="913"/>
      <c r="CD115" s="913"/>
      <c r="CE115" s="913"/>
      <c r="CF115" s="907">
        <v>0.1</v>
      </c>
      <c r="CG115" s="908"/>
      <c r="CH115" s="908"/>
      <c r="CI115" s="908"/>
      <c r="CJ115" s="908"/>
      <c r="CK115" s="935"/>
      <c r="CL115" s="936"/>
      <c r="CM115" s="909" t="s">
        <v>460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442</v>
      </c>
      <c r="DH115" s="946"/>
      <c r="DI115" s="946"/>
      <c r="DJ115" s="946"/>
      <c r="DK115" s="947"/>
      <c r="DL115" s="948" t="s">
        <v>442</v>
      </c>
      <c r="DM115" s="946"/>
      <c r="DN115" s="946"/>
      <c r="DO115" s="946"/>
      <c r="DP115" s="947"/>
      <c r="DQ115" s="948" t="s">
        <v>447</v>
      </c>
      <c r="DR115" s="946"/>
      <c r="DS115" s="946"/>
      <c r="DT115" s="946"/>
      <c r="DU115" s="947"/>
      <c r="DV115" s="949" t="s">
        <v>442</v>
      </c>
      <c r="DW115" s="950"/>
      <c r="DX115" s="950"/>
      <c r="DY115" s="950"/>
      <c r="DZ115" s="951"/>
    </row>
    <row r="116" spans="1:130" s="224" customFormat="1" ht="26.25" customHeight="1" x14ac:dyDescent="0.15">
      <c r="A116" s="943"/>
      <c r="B116" s="944"/>
      <c r="C116" s="952" t="s">
        <v>461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442</v>
      </c>
      <c r="AB116" s="946"/>
      <c r="AC116" s="946"/>
      <c r="AD116" s="946"/>
      <c r="AE116" s="947"/>
      <c r="AF116" s="948" t="s">
        <v>442</v>
      </c>
      <c r="AG116" s="946"/>
      <c r="AH116" s="946"/>
      <c r="AI116" s="946"/>
      <c r="AJ116" s="947"/>
      <c r="AK116" s="948" t="s">
        <v>447</v>
      </c>
      <c r="AL116" s="946"/>
      <c r="AM116" s="946"/>
      <c r="AN116" s="946"/>
      <c r="AO116" s="947"/>
      <c r="AP116" s="949" t="s">
        <v>447</v>
      </c>
      <c r="AQ116" s="950"/>
      <c r="AR116" s="950"/>
      <c r="AS116" s="950"/>
      <c r="AT116" s="951"/>
      <c r="AU116" s="895"/>
      <c r="AV116" s="896"/>
      <c r="AW116" s="896"/>
      <c r="AX116" s="896"/>
      <c r="AY116" s="896"/>
      <c r="AZ116" s="954" t="s">
        <v>462</v>
      </c>
      <c r="BA116" s="955"/>
      <c r="BB116" s="955"/>
      <c r="BC116" s="955"/>
      <c r="BD116" s="955"/>
      <c r="BE116" s="955"/>
      <c r="BF116" s="955"/>
      <c r="BG116" s="955"/>
      <c r="BH116" s="955"/>
      <c r="BI116" s="955"/>
      <c r="BJ116" s="955"/>
      <c r="BK116" s="955"/>
      <c r="BL116" s="955"/>
      <c r="BM116" s="955"/>
      <c r="BN116" s="955"/>
      <c r="BO116" s="955"/>
      <c r="BP116" s="956"/>
      <c r="BQ116" s="912" t="s">
        <v>442</v>
      </c>
      <c r="BR116" s="913"/>
      <c r="BS116" s="913"/>
      <c r="BT116" s="913"/>
      <c r="BU116" s="913"/>
      <c r="BV116" s="913" t="s">
        <v>447</v>
      </c>
      <c r="BW116" s="913"/>
      <c r="BX116" s="913"/>
      <c r="BY116" s="913"/>
      <c r="BZ116" s="913"/>
      <c r="CA116" s="913" t="s">
        <v>130</v>
      </c>
      <c r="CB116" s="913"/>
      <c r="CC116" s="913"/>
      <c r="CD116" s="913"/>
      <c r="CE116" s="913"/>
      <c r="CF116" s="907" t="s">
        <v>449</v>
      </c>
      <c r="CG116" s="908"/>
      <c r="CH116" s="908"/>
      <c r="CI116" s="908"/>
      <c r="CJ116" s="908"/>
      <c r="CK116" s="935"/>
      <c r="CL116" s="936"/>
      <c r="CM116" s="909" t="s">
        <v>463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442</v>
      </c>
      <c r="DH116" s="946"/>
      <c r="DI116" s="946"/>
      <c r="DJ116" s="946"/>
      <c r="DK116" s="947"/>
      <c r="DL116" s="948" t="s">
        <v>447</v>
      </c>
      <c r="DM116" s="946"/>
      <c r="DN116" s="946"/>
      <c r="DO116" s="946"/>
      <c r="DP116" s="947"/>
      <c r="DQ116" s="948" t="s">
        <v>447</v>
      </c>
      <c r="DR116" s="946"/>
      <c r="DS116" s="946"/>
      <c r="DT116" s="946"/>
      <c r="DU116" s="947"/>
      <c r="DV116" s="949" t="s">
        <v>442</v>
      </c>
      <c r="DW116" s="950"/>
      <c r="DX116" s="950"/>
      <c r="DY116" s="950"/>
      <c r="DZ116" s="951"/>
    </row>
    <row r="117" spans="1:130" s="224" customFormat="1" ht="26.25" customHeight="1" x14ac:dyDescent="0.15">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464</v>
      </c>
      <c r="Z117" s="881"/>
      <c r="AA117" s="965">
        <v>2381112</v>
      </c>
      <c r="AB117" s="966"/>
      <c r="AC117" s="966"/>
      <c r="AD117" s="966"/>
      <c r="AE117" s="967"/>
      <c r="AF117" s="968">
        <v>2284594</v>
      </c>
      <c r="AG117" s="966"/>
      <c r="AH117" s="966"/>
      <c r="AI117" s="966"/>
      <c r="AJ117" s="967"/>
      <c r="AK117" s="968">
        <v>2229538</v>
      </c>
      <c r="AL117" s="966"/>
      <c r="AM117" s="966"/>
      <c r="AN117" s="966"/>
      <c r="AO117" s="967"/>
      <c r="AP117" s="969"/>
      <c r="AQ117" s="970"/>
      <c r="AR117" s="970"/>
      <c r="AS117" s="970"/>
      <c r="AT117" s="971"/>
      <c r="AU117" s="895"/>
      <c r="AV117" s="896"/>
      <c r="AW117" s="896"/>
      <c r="AX117" s="896"/>
      <c r="AY117" s="896"/>
      <c r="AZ117" s="961" t="s">
        <v>465</v>
      </c>
      <c r="BA117" s="962"/>
      <c r="BB117" s="962"/>
      <c r="BC117" s="962"/>
      <c r="BD117" s="962"/>
      <c r="BE117" s="962"/>
      <c r="BF117" s="962"/>
      <c r="BG117" s="962"/>
      <c r="BH117" s="962"/>
      <c r="BI117" s="962"/>
      <c r="BJ117" s="962"/>
      <c r="BK117" s="962"/>
      <c r="BL117" s="962"/>
      <c r="BM117" s="962"/>
      <c r="BN117" s="962"/>
      <c r="BO117" s="962"/>
      <c r="BP117" s="963"/>
      <c r="BQ117" s="912" t="s">
        <v>449</v>
      </c>
      <c r="BR117" s="913"/>
      <c r="BS117" s="913"/>
      <c r="BT117" s="913"/>
      <c r="BU117" s="913"/>
      <c r="BV117" s="913" t="s">
        <v>442</v>
      </c>
      <c r="BW117" s="913"/>
      <c r="BX117" s="913"/>
      <c r="BY117" s="913"/>
      <c r="BZ117" s="913"/>
      <c r="CA117" s="913" t="s">
        <v>449</v>
      </c>
      <c r="CB117" s="913"/>
      <c r="CC117" s="913"/>
      <c r="CD117" s="913"/>
      <c r="CE117" s="913"/>
      <c r="CF117" s="907" t="s">
        <v>442</v>
      </c>
      <c r="CG117" s="908"/>
      <c r="CH117" s="908"/>
      <c r="CI117" s="908"/>
      <c r="CJ117" s="908"/>
      <c r="CK117" s="935"/>
      <c r="CL117" s="936"/>
      <c r="CM117" s="909" t="s">
        <v>466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449</v>
      </c>
      <c r="DH117" s="946"/>
      <c r="DI117" s="946"/>
      <c r="DJ117" s="946"/>
      <c r="DK117" s="947"/>
      <c r="DL117" s="948" t="s">
        <v>449</v>
      </c>
      <c r="DM117" s="946"/>
      <c r="DN117" s="946"/>
      <c r="DO117" s="946"/>
      <c r="DP117" s="947"/>
      <c r="DQ117" s="948" t="s">
        <v>447</v>
      </c>
      <c r="DR117" s="946"/>
      <c r="DS117" s="946"/>
      <c r="DT117" s="946"/>
      <c r="DU117" s="947"/>
      <c r="DV117" s="949" t="s">
        <v>130</v>
      </c>
      <c r="DW117" s="950"/>
      <c r="DX117" s="950"/>
      <c r="DY117" s="950"/>
      <c r="DZ117" s="951"/>
    </row>
    <row r="118" spans="1:130" s="224" customFormat="1" ht="26.25" customHeight="1" x14ac:dyDescent="0.15">
      <c r="A118" s="899" t="s">
        <v>435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432</v>
      </c>
      <c r="AB118" s="880"/>
      <c r="AC118" s="880"/>
      <c r="AD118" s="880"/>
      <c r="AE118" s="881"/>
      <c r="AF118" s="879" t="s">
        <v>433</v>
      </c>
      <c r="AG118" s="880"/>
      <c r="AH118" s="880"/>
      <c r="AI118" s="880"/>
      <c r="AJ118" s="881"/>
      <c r="AK118" s="879" t="s">
        <v>310</v>
      </c>
      <c r="AL118" s="880"/>
      <c r="AM118" s="880"/>
      <c r="AN118" s="880"/>
      <c r="AO118" s="881"/>
      <c r="AP118" s="957" t="s">
        <v>434</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130</v>
      </c>
      <c r="BR118" s="987"/>
      <c r="BS118" s="987"/>
      <c r="BT118" s="987"/>
      <c r="BU118" s="987"/>
      <c r="BV118" s="987" t="s">
        <v>447</v>
      </c>
      <c r="BW118" s="987"/>
      <c r="BX118" s="987"/>
      <c r="BY118" s="987"/>
      <c r="BZ118" s="987"/>
      <c r="CA118" s="987" t="s">
        <v>447</v>
      </c>
      <c r="CB118" s="987"/>
      <c r="CC118" s="987"/>
      <c r="CD118" s="987"/>
      <c r="CE118" s="987"/>
      <c r="CF118" s="907" t="s">
        <v>449</v>
      </c>
      <c r="CG118" s="908"/>
      <c r="CH118" s="908"/>
      <c r="CI118" s="908"/>
      <c r="CJ118" s="908"/>
      <c r="CK118" s="935"/>
      <c r="CL118" s="93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442</v>
      </c>
      <c r="DH118" s="946"/>
      <c r="DI118" s="946"/>
      <c r="DJ118" s="946"/>
      <c r="DK118" s="947"/>
      <c r="DL118" s="948" t="s">
        <v>442</v>
      </c>
      <c r="DM118" s="946"/>
      <c r="DN118" s="946"/>
      <c r="DO118" s="946"/>
      <c r="DP118" s="947"/>
      <c r="DQ118" s="948" t="s">
        <v>447</v>
      </c>
      <c r="DR118" s="946"/>
      <c r="DS118" s="946"/>
      <c r="DT118" s="946"/>
      <c r="DU118" s="947"/>
      <c r="DV118" s="949" t="s">
        <v>130</v>
      </c>
      <c r="DW118" s="950"/>
      <c r="DX118" s="950"/>
      <c r="DY118" s="950"/>
      <c r="DZ118" s="951"/>
    </row>
    <row r="119" spans="1:130" s="224" customFormat="1" ht="26.25" customHeight="1" x14ac:dyDescent="0.15">
      <c r="A119" s="1044" t="s">
        <v>438</v>
      </c>
      <c r="B119" s="934"/>
      <c r="C119" s="916" t="s">
        <v>439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449</v>
      </c>
      <c r="AB119" s="887"/>
      <c r="AC119" s="887"/>
      <c r="AD119" s="887"/>
      <c r="AE119" s="888"/>
      <c r="AF119" s="889" t="s">
        <v>449</v>
      </c>
      <c r="AG119" s="887"/>
      <c r="AH119" s="887"/>
      <c r="AI119" s="887"/>
      <c r="AJ119" s="888"/>
      <c r="AK119" s="889" t="s">
        <v>447</v>
      </c>
      <c r="AL119" s="887"/>
      <c r="AM119" s="887"/>
      <c r="AN119" s="887"/>
      <c r="AO119" s="888"/>
      <c r="AP119" s="890" t="s">
        <v>130</v>
      </c>
      <c r="AQ119" s="891"/>
      <c r="AR119" s="891"/>
      <c r="AS119" s="891"/>
      <c r="AT119" s="892"/>
      <c r="AU119" s="897"/>
      <c r="AV119" s="898"/>
      <c r="AW119" s="898"/>
      <c r="AX119" s="898"/>
      <c r="AY119" s="898"/>
      <c r="AZ119" s="245" t="s">
        <v>188</v>
      </c>
      <c r="BA119" s="245"/>
      <c r="BB119" s="245"/>
      <c r="BC119" s="245"/>
      <c r="BD119" s="245"/>
      <c r="BE119" s="245"/>
      <c r="BF119" s="245"/>
      <c r="BG119" s="245"/>
      <c r="BH119" s="245"/>
      <c r="BI119" s="245"/>
      <c r="BJ119" s="245"/>
      <c r="BK119" s="245"/>
      <c r="BL119" s="245"/>
      <c r="BM119" s="245"/>
      <c r="BN119" s="245"/>
      <c r="BO119" s="964" t="s">
        <v>469</v>
      </c>
      <c r="BP119" s="992"/>
      <c r="BQ119" s="986">
        <v>23810050</v>
      </c>
      <c r="BR119" s="987"/>
      <c r="BS119" s="987"/>
      <c r="BT119" s="987"/>
      <c r="BU119" s="987"/>
      <c r="BV119" s="987">
        <v>25722602</v>
      </c>
      <c r="BW119" s="987"/>
      <c r="BX119" s="987"/>
      <c r="BY119" s="987"/>
      <c r="BZ119" s="987"/>
      <c r="CA119" s="987">
        <v>25632015</v>
      </c>
      <c r="CB119" s="987"/>
      <c r="CC119" s="987"/>
      <c r="CD119" s="987"/>
      <c r="CE119" s="987"/>
      <c r="CF119" s="988"/>
      <c r="CG119" s="989"/>
      <c r="CH119" s="989"/>
      <c r="CI119" s="989"/>
      <c r="CJ119" s="990"/>
      <c r="CK119" s="937"/>
      <c r="CL119" s="938"/>
      <c r="CM119" s="960" t="s">
        <v>470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447</v>
      </c>
      <c r="DH119" s="973"/>
      <c r="DI119" s="973"/>
      <c r="DJ119" s="973"/>
      <c r="DK119" s="974"/>
      <c r="DL119" s="972" t="s">
        <v>442</v>
      </c>
      <c r="DM119" s="973"/>
      <c r="DN119" s="973"/>
      <c r="DO119" s="973"/>
      <c r="DP119" s="974"/>
      <c r="DQ119" s="972" t="s">
        <v>442</v>
      </c>
      <c r="DR119" s="973"/>
      <c r="DS119" s="973"/>
      <c r="DT119" s="973"/>
      <c r="DU119" s="974"/>
      <c r="DV119" s="975" t="s">
        <v>449</v>
      </c>
      <c r="DW119" s="976"/>
      <c r="DX119" s="976"/>
      <c r="DY119" s="976"/>
      <c r="DZ119" s="977"/>
    </row>
    <row r="120" spans="1:130" s="224" customFormat="1" ht="26.25" customHeight="1" x14ac:dyDescent="0.15">
      <c r="A120" s="1045"/>
      <c r="B120" s="936"/>
      <c r="C120" s="909" t="s">
        <v>444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449</v>
      </c>
      <c r="AB120" s="946"/>
      <c r="AC120" s="946"/>
      <c r="AD120" s="946"/>
      <c r="AE120" s="947"/>
      <c r="AF120" s="948" t="s">
        <v>447</v>
      </c>
      <c r="AG120" s="946"/>
      <c r="AH120" s="946"/>
      <c r="AI120" s="946"/>
      <c r="AJ120" s="947"/>
      <c r="AK120" s="948">
        <v>3896</v>
      </c>
      <c r="AL120" s="946"/>
      <c r="AM120" s="946"/>
      <c r="AN120" s="946"/>
      <c r="AO120" s="947"/>
      <c r="AP120" s="949">
        <v>0</v>
      </c>
      <c r="AQ120" s="950"/>
      <c r="AR120" s="950"/>
      <c r="AS120" s="950"/>
      <c r="AT120" s="951"/>
      <c r="AU120" s="978" t="s">
        <v>471</v>
      </c>
      <c r="AV120" s="979"/>
      <c r="AW120" s="979"/>
      <c r="AX120" s="979"/>
      <c r="AY120" s="980"/>
      <c r="AZ120" s="916" t="s">
        <v>472</v>
      </c>
      <c r="BA120" s="884"/>
      <c r="BB120" s="884"/>
      <c r="BC120" s="884"/>
      <c r="BD120" s="884"/>
      <c r="BE120" s="884"/>
      <c r="BF120" s="884"/>
      <c r="BG120" s="884"/>
      <c r="BH120" s="884"/>
      <c r="BI120" s="884"/>
      <c r="BJ120" s="884"/>
      <c r="BK120" s="884"/>
      <c r="BL120" s="884"/>
      <c r="BM120" s="884"/>
      <c r="BN120" s="884"/>
      <c r="BO120" s="884"/>
      <c r="BP120" s="885"/>
      <c r="BQ120" s="917">
        <v>3261557</v>
      </c>
      <c r="BR120" s="918"/>
      <c r="BS120" s="918"/>
      <c r="BT120" s="918"/>
      <c r="BU120" s="918"/>
      <c r="BV120" s="918">
        <v>4061961</v>
      </c>
      <c r="BW120" s="918"/>
      <c r="BX120" s="918"/>
      <c r="BY120" s="918"/>
      <c r="BZ120" s="918"/>
      <c r="CA120" s="918">
        <v>4384445</v>
      </c>
      <c r="CB120" s="918"/>
      <c r="CC120" s="918"/>
      <c r="CD120" s="918"/>
      <c r="CE120" s="918"/>
      <c r="CF120" s="931">
        <v>34.6</v>
      </c>
      <c r="CG120" s="932"/>
      <c r="CH120" s="932"/>
      <c r="CI120" s="932"/>
      <c r="CJ120" s="932"/>
      <c r="CK120" s="993" t="s">
        <v>473</v>
      </c>
      <c r="CL120" s="994"/>
      <c r="CM120" s="994"/>
      <c r="CN120" s="994"/>
      <c r="CO120" s="995"/>
      <c r="CP120" s="1001" t="s">
        <v>474</v>
      </c>
      <c r="CQ120" s="1002"/>
      <c r="CR120" s="1002"/>
      <c r="CS120" s="1002"/>
      <c r="CT120" s="1002"/>
      <c r="CU120" s="1002"/>
      <c r="CV120" s="1002"/>
      <c r="CW120" s="1002"/>
      <c r="CX120" s="1002"/>
      <c r="CY120" s="1002"/>
      <c r="CZ120" s="1002"/>
      <c r="DA120" s="1002"/>
      <c r="DB120" s="1002"/>
      <c r="DC120" s="1002"/>
      <c r="DD120" s="1002"/>
      <c r="DE120" s="1002"/>
      <c r="DF120" s="1003"/>
      <c r="DG120" s="917">
        <v>2890708</v>
      </c>
      <c r="DH120" s="918"/>
      <c r="DI120" s="918"/>
      <c r="DJ120" s="918"/>
      <c r="DK120" s="918"/>
      <c r="DL120" s="918">
        <v>2690082</v>
      </c>
      <c r="DM120" s="918"/>
      <c r="DN120" s="918"/>
      <c r="DO120" s="918"/>
      <c r="DP120" s="918"/>
      <c r="DQ120" s="918" t="s">
        <v>449</v>
      </c>
      <c r="DR120" s="918"/>
      <c r="DS120" s="918"/>
      <c r="DT120" s="918"/>
      <c r="DU120" s="918"/>
      <c r="DV120" s="919" t="s">
        <v>447</v>
      </c>
      <c r="DW120" s="919"/>
      <c r="DX120" s="919"/>
      <c r="DY120" s="919"/>
      <c r="DZ120" s="920"/>
    </row>
    <row r="121" spans="1:130" s="224" customFormat="1" ht="26.25" customHeight="1" x14ac:dyDescent="0.15">
      <c r="A121" s="1045"/>
      <c r="B121" s="936"/>
      <c r="C121" s="961" t="s">
        <v>475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447</v>
      </c>
      <c r="AB121" s="946"/>
      <c r="AC121" s="946"/>
      <c r="AD121" s="946"/>
      <c r="AE121" s="947"/>
      <c r="AF121" s="948" t="s">
        <v>449</v>
      </c>
      <c r="AG121" s="946"/>
      <c r="AH121" s="946"/>
      <c r="AI121" s="946"/>
      <c r="AJ121" s="947"/>
      <c r="AK121" s="948" t="s">
        <v>449</v>
      </c>
      <c r="AL121" s="946"/>
      <c r="AM121" s="946"/>
      <c r="AN121" s="946"/>
      <c r="AO121" s="947"/>
      <c r="AP121" s="949" t="s">
        <v>449</v>
      </c>
      <c r="AQ121" s="950"/>
      <c r="AR121" s="950"/>
      <c r="AS121" s="950"/>
      <c r="AT121" s="951"/>
      <c r="AU121" s="981"/>
      <c r="AV121" s="982"/>
      <c r="AW121" s="982"/>
      <c r="AX121" s="982"/>
      <c r="AY121" s="983"/>
      <c r="AZ121" s="909" t="s">
        <v>476</v>
      </c>
      <c r="BA121" s="910"/>
      <c r="BB121" s="910"/>
      <c r="BC121" s="910"/>
      <c r="BD121" s="910"/>
      <c r="BE121" s="910"/>
      <c r="BF121" s="910"/>
      <c r="BG121" s="910"/>
      <c r="BH121" s="910"/>
      <c r="BI121" s="910"/>
      <c r="BJ121" s="910"/>
      <c r="BK121" s="910"/>
      <c r="BL121" s="910"/>
      <c r="BM121" s="910"/>
      <c r="BN121" s="910"/>
      <c r="BO121" s="910"/>
      <c r="BP121" s="911"/>
      <c r="BQ121" s="912">
        <v>903839</v>
      </c>
      <c r="BR121" s="913"/>
      <c r="BS121" s="913"/>
      <c r="BT121" s="913"/>
      <c r="BU121" s="913"/>
      <c r="BV121" s="913">
        <v>806107</v>
      </c>
      <c r="BW121" s="913"/>
      <c r="BX121" s="913"/>
      <c r="BY121" s="913"/>
      <c r="BZ121" s="913"/>
      <c r="CA121" s="913">
        <v>540072</v>
      </c>
      <c r="CB121" s="913"/>
      <c r="CC121" s="913"/>
      <c r="CD121" s="913"/>
      <c r="CE121" s="913"/>
      <c r="CF121" s="907">
        <v>4.3</v>
      </c>
      <c r="CG121" s="908"/>
      <c r="CH121" s="908"/>
      <c r="CI121" s="908"/>
      <c r="CJ121" s="908"/>
      <c r="CK121" s="996"/>
      <c r="CL121" s="997"/>
      <c r="CM121" s="997"/>
      <c r="CN121" s="997"/>
      <c r="CO121" s="998"/>
      <c r="CP121" s="1006" t="s">
        <v>477</v>
      </c>
      <c r="CQ121" s="1007"/>
      <c r="CR121" s="1007"/>
      <c r="CS121" s="1007"/>
      <c r="CT121" s="1007"/>
      <c r="CU121" s="1007"/>
      <c r="CV121" s="1007"/>
      <c r="CW121" s="1007"/>
      <c r="CX121" s="1007"/>
      <c r="CY121" s="1007"/>
      <c r="CZ121" s="1007"/>
      <c r="DA121" s="1007"/>
      <c r="DB121" s="1007"/>
      <c r="DC121" s="1007"/>
      <c r="DD121" s="1007"/>
      <c r="DE121" s="1007"/>
      <c r="DF121" s="1008"/>
      <c r="DG121" s="912" t="s">
        <v>442</v>
      </c>
      <c r="DH121" s="913"/>
      <c r="DI121" s="913"/>
      <c r="DJ121" s="913"/>
      <c r="DK121" s="913"/>
      <c r="DL121" s="913" t="s">
        <v>449</v>
      </c>
      <c r="DM121" s="913"/>
      <c r="DN121" s="913"/>
      <c r="DO121" s="913"/>
      <c r="DP121" s="913"/>
      <c r="DQ121" s="913" t="s">
        <v>442</v>
      </c>
      <c r="DR121" s="913"/>
      <c r="DS121" s="913"/>
      <c r="DT121" s="913"/>
      <c r="DU121" s="913"/>
      <c r="DV121" s="914" t="s">
        <v>449</v>
      </c>
      <c r="DW121" s="914"/>
      <c r="DX121" s="914"/>
      <c r="DY121" s="914"/>
      <c r="DZ121" s="915"/>
    </row>
    <row r="122" spans="1:130" s="224" customFormat="1" ht="26.25" customHeight="1" x14ac:dyDescent="0.15">
      <c r="A122" s="1045"/>
      <c r="B122" s="936"/>
      <c r="C122" s="909" t="s">
        <v>457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447</v>
      </c>
      <c r="AB122" s="946"/>
      <c r="AC122" s="946"/>
      <c r="AD122" s="946"/>
      <c r="AE122" s="947"/>
      <c r="AF122" s="948" t="s">
        <v>447</v>
      </c>
      <c r="AG122" s="946"/>
      <c r="AH122" s="946"/>
      <c r="AI122" s="946"/>
      <c r="AJ122" s="947"/>
      <c r="AK122" s="948" t="s">
        <v>447</v>
      </c>
      <c r="AL122" s="946"/>
      <c r="AM122" s="946"/>
      <c r="AN122" s="946"/>
      <c r="AO122" s="947"/>
      <c r="AP122" s="949" t="s">
        <v>449</v>
      </c>
      <c r="AQ122" s="950"/>
      <c r="AR122" s="950"/>
      <c r="AS122" s="950"/>
      <c r="AT122" s="951"/>
      <c r="AU122" s="981"/>
      <c r="AV122" s="982"/>
      <c r="AW122" s="982"/>
      <c r="AX122" s="982"/>
      <c r="AY122" s="983"/>
      <c r="AZ122" s="960" t="s">
        <v>478</v>
      </c>
      <c r="BA122" s="952"/>
      <c r="BB122" s="952"/>
      <c r="BC122" s="952"/>
      <c r="BD122" s="952"/>
      <c r="BE122" s="952"/>
      <c r="BF122" s="952"/>
      <c r="BG122" s="952"/>
      <c r="BH122" s="952"/>
      <c r="BI122" s="952"/>
      <c r="BJ122" s="952"/>
      <c r="BK122" s="952"/>
      <c r="BL122" s="952"/>
      <c r="BM122" s="952"/>
      <c r="BN122" s="952"/>
      <c r="BO122" s="952"/>
      <c r="BP122" s="953"/>
      <c r="BQ122" s="986">
        <v>16054108</v>
      </c>
      <c r="BR122" s="987"/>
      <c r="BS122" s="987"/>
      <c r="BT122" s="987"/>
      <c r="BU122" s="987"/>
      <c r="BV122" s="987">
        <v>16918384</v>
      </c>
      <c r="BW122" s="987"/>
      <c r="BX122" s="987"/>
      <c r="BY122" s="987"/>
      <c r="BZ122" s="987"/>
      <c r="CA122" s="987">
        <v>16331414</v>
      </c>
      <c r="CB122" s="987"/>
      <c r="CC122" s="987"/>
      <c r="CD122" s="987"/>
      <c r="CE122" s="987"/>
      <c r="CF122" s="1004">
        <v>128.80000000000001</v>
      </c>
      <c r="CG122" s="1005"/>
      <c r="CH122" s="1005"/>
      <c r="CI122" s="1005"/>
      <c r="CJ122" s="1005"/>
      <c r="CK122" s="996"/>
      <c r="CL122" s="997"/>
      <c r="CM122" s="997"/>
      <c r="CN122" s="997"/>
      <c r="CO122" s="998"/>
      <c r="CP122" s="1006" t="s">
        <v>479</v>
      </c>
      <c r="CQ122" s="1007"/>
      <c r="CR122" s="1007"/>
      <c r="CS122" s="1007"/>
      <c r="CT122" s="1007"/>
      <c r="CU122" s="1007"/>
      <c r="CV122" s="1007"/>
      <c r="CW122" s="1007"/>
      <c r="CX122" s="1007"/>
      <c r="CY122" s="1007"/>
      <c r="CZ122" s="1007"/>
      <c r="DA122" s="1007"/>
      <c r="DB122" s="1007"/>
      <c r="DC122" s="1007"/>
      <c r="DD122" s="1007"/>
      <c r="DE122" s="1007"/>
      <c r="DF122" s="1008"/>
      <c r="DG122" s="912" t="s">
        <v>442</v>
      </c>
      <c r="DH122" s="913"/>
      <c r="DI122" s="913"/>
      <c r="DJ122" s="913"/>
      <c r="DK122" s="913"/>
      <c r="DL122" s="913" t="s">
        <v>442</v>
      </c>
      <c r="DM122" s="913"/>
      <c r="DN122" s="913"/>
      <c r="DO122" s="913"/>
      <c r="DP122" s="913"/>
      <c r="DQ122" s="913" t="s">
        <v>447</v>
      </c>
      <c r="DR122" s="913"/>
      <c r="DS122" s="913"/>
      <c r="DT122" s="913"/>
      <c r="DU122" s="913"/>
      <c r="DV122" s="914" t="s">
        <v>447</v>
      </c>
      <c r="DW122" s="914"/>
      <c r="DX122" s="914"/>
      <c r="DY122" s="914"/>
      <c r="DZ122" s="915"/>
    </row>
    <row r="123" spans="1:130" s="224" customFormat="1" ht="26.25" customHeight="1" x14ac:dyDescent="0.15">
      <c r="A123" s="1045"/>
      <c r="B123" s="936"/>
      <c r="C123" s="909" t="s">
        <v>463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447</v>
      </c>
      <c r="AB123" s="946"/>
      <c r="AC123" s="946"/>
      <c r="AD123" s="946"/>
      <c r="AE123" s="947"/>
      <c r="AF123" s="948" t="s">
        <v>442</v>
      </c>
      <c r="AG123" s="946"/>
      <c r="AH123" s="946"/>
      <c r="AI123" s="946"/>
      <c r="AJ123" s="947"/>
      <c r="AK123" s="948" t="s">
        <v>442</v>
      </c>
      <c r="AL123" s="946"/>
      <c r="AM123" s="946"/>
      <c r="AN123" s="946"/>
      <c r="AO123" s="947"/>
      <c r="AP123" s="949" t="s">
        <v>442</v>
      </c>
      <c r="AQ123" s="950"/>
      <c r="AR123" s="950"/>
      <c r="AS123" s="950"/>
      <c r="AT123" s="951"/>
      <c r="AU123" s="984"/>
      <c r="AV123" s="985"/>
      <c r="AW123" s="985"/>
      <c r="AX123" s="985"/>
      <c r="AY123" s="985"/>
      <c r="AZ123" s="245" t="s">
        <v>188</v>
      </c>
      <c r="BA123" s="245"/>
      <c r="BB123" s="245"/>
      <c r="BC123" s="245"/>
      <c r="BD123" s="245"/>
      <c r="BE123" s="245"/>
      <c r="BF123" s="245"/>
      <c r="BG123" s="245"/>
      <c r="BH123" s="245"/>
      <c r="BI123" s="245"/>
      <c r="BJ123" s="245"/>
      <c r="BK123" s="245"/>
      <c r="BL123" s="245"/>
      <c r="BM123" s="245"/>
      <c r="BN123" s="245"/>
      <c r="BO123" s="964" t="s">
        <v>480</v>
      </c>
      <c r="BP123" s="992"/>
      <c r="BQ123" s="1051">
        <v>20219504</v>
      </c>
      <c r="BR123" s="1018"/>
      <c r="BS123" s="1018"/>
      <c r="BT123" s="1018"/>
      <c r="BU123" s="1018"/>
      <c r="BV123" s="1018">
        <v>21786452</v>
      </c>
      <c r="BW123" s="1018"/>
      <c r="BX123" s="1018"/>
      <c r="BY123" s="1018"/>
      <c r="BZ123" s="1018"/>
      <c r="CA123" s="1018">
        <v>21255931</v>
      </c>
      <c r="CB123" s="1018"/>
      <c r="CC123" s="1018"/>
      <c r="CD123" s="1018"/>
      <c r="CE123" s="1018"/>
      <c r="CF123" s="988"/>
      <c r="CG123" s="989"/>
      <c r="CH123" s="989"/>
      <c r="CI123" s="989"/>
      <c r="CJ123" s="990"/>
      <c r="CK123" s="996"/>
      <c r="CL123" s="997"/>
      <c r="CM123" s="997"/>
      <c r="CN123" s="997"/>
      <c r="CO123" s="998"/>
      <c r="CP123" s="1006" t="s">
        <v>481</v>
      </c>
      <c r="CQ123" s="1007"/>
      <c r="CR123" s="1007"/>
      <c r="CS123" s="1007"/>
      <c r="CT123" s="1007"/>
      <c r="CU123" s="1007"/>
      <c r="CV123" s="1007"/>
      <c r="CW123" s="1007"/>
      <c r="CX123" s="1007"/>
      <c r="CY123" s="1007"/>
      <c r="CZ123" s="1007"/>
      <c r="DA123" s="1007"/>
      <c r="DB123" s="1007"/>
      <c r="DC123" s="1007"/>
      <c r="DD123" s="1007"/>
      <c r="DE123" s="1007"/>
      <c r="DF123" s="1008"/>
      <c r="DG123" s="945" t="s">
        <v>482</v>
      </c>
      <c r="DH123" s="946"/>
      <c r="DI123" s="946"/>
      <c r="DJ123" s="946"/>
      <c r="DK123" s="947"/>
      <c r="DL123" s="948" t="s">
        <v>483</v>
      </c>
      <c r="DM123" s="946"/>
      <c r="DN123" s="946"/>
      <c r="DO123" s="946"/>
      <c r="DP123" s="947"/>
      <c r="DQ123" s="948" t="s">
        <v>130</v>
      </c>
      <c r="DR123" s="946"/>
      <c r="DS123" s="946"/>
      <c r="DT123" s="946"/>
      <c r="DU123" s="947"/>
      <c r="DV123" s="949" t="s">
        <v>130</v>
      </c>
      <c r="DW123" s="950"/>
      <c r="DX123" s="950"/>
      <c r="DY123" s="950"/>
      <c r="DZ123" s="951"/>
    </row>
    <row r="124" spans="1:130" s="224" customFormat="1" ht="26.25" customHeight="1" thickBot="1" x14ac:dyDescent="0.2">
      <c r="A124" s="1045"/>
      <c r="B124" s="936"/>
      <c r="C124" s="909" t="s">
        <v>466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v>128</v>
      </c>
      <c r="AB124" s="946"/>
      <c r="AC124" s="946"/>
      <c r="AD124" s="946"/>
      <c r="AE124" s="947"/>
      <c r="AF124" s="948">
        <v>104</v>
      </c>
      <c r="AG124" s="946"/>
      <c r="AH124" s="946"/>
      <c r="AI124" s="946"/>
      <c r="AJ124" s="947"/>
      <c r="AK124" s="948">
        <v>54</v>
      </c>
      <c r="AL124" s="946"/>
      <c r="AM124" s="946"/>
      <c r="AN124" s="946"/>
      <c r="AO124" s="947"/>
      <c r="AP124" s="949">
        <v>0</v>
      </c>
      <c r="AQ124" s="950"/>
      <c r="AR124" s="950"/>
      <c r="AS124" s="950"/>
      <c r="AT124" s="951"/>
      <c r="AU124" s="1047" t="s">
        <v>484</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29.3</v>
      </c>
      <c r="BR124" s="1014"/>
      <c r="BS124" s="1014"/>
      <c r="BT124" s="1014"/>
      <c r="BU124" s="1014"/>
      <c r="BV124" s="1014">
        <v>30.4</v>
      </c>
      <c r="BW124" s="1014"/>
      <c r="BX124" s="1014"/>
      <c r="BY124" s="1014"/>
      <c r="BZ124" s="1014"/>
      <c r="CA124" s="1014">
        <v>34.5</v>
      </c>
      <c r="CB124" s="1014"/>
      <c r="CC124" s="1014"/>
      <c r="CD124" s="1014"/>
      <c r="CE124" s="1014"/>
      <c r="CF124" s="1015"/>
      <c r="CG124" s="1016"/>
      <c r="CH124" s="1016"/>
      <c r="CI124" s="1016"/>
      <c r="CJ124" s="1017"/>
      <c r="CK124" s="999"/>
      <c r="CL124" s="999"/>
      <c r="CM124" s="999"/>
      <c r="CN124" s="999"/>
      <c r="CO124" s="1000"/>
      <c r="CP124" s="1006" t="s">
        <v>485</v>
      </c>
      <c r="CQ124" s="1007"/>
      <c r="CR124" s="1007"/>
      <c r="CS124" s="1007"/>
      <c r="CT124" s="1007"/>
      <c r="CU124" s="1007"/>
      <c r="CV124" s="1007"/>
      <c r="CW124" s="1007"/>
      <c r="CX124" s="1007"/>
      <c r="CY124" s="1007"/>
      <c r="CZ124" s="1007"/>
      <c r="DA124" s="1007"/>
      <c r="DB124" s="1007"/>
      <c r="DC124" s="1007"/>
      <c r="DD124" s="1007"/>
      <c r="DE124" s="1007"/>
      <c r="DF124" s="1008"/>
      <c r="DG124" s="991">
        <v>318023</v>
      </c>
      <c r="DH124" s="973"/>
      <c r="DI124" s="973"/>
      <c r="DJ124" s="973"/>
      <c r="DK124" s="974"/>
      <c r="DL124" s="972">
        <v>298639</v>
      </c>
      <c r="DM124" s="973"/>
      <c r="DN124" s="973"/>
      <c r="DO124" s="973"/>
      <c r="DP124" s="974"/>
      <c r="DQ124" s="972" t="s">
        <v>130</v>
      </c>
      <c r="DR124" s="973"/>
      <c r="DS124" s="973"/>
      <c r="DT124" s="973"/>
      <c r="DU124" s="974"/>
      <c r="DV124" s="975" t="s">
        <v>486</v>
      </c>
      <c r="DW124" s="976"/>
      <c r="DX124" s="976"/>
      <c r="DY124" s="976"/>
      <c r="DZ124" s="977"/>
    </row>
    <row r="125" spans="1:130" s="224" customFormat="1" ht="26.25" customHeight="1" x14ac:dyDescent="0.15">
      <c r="A125" s="1045"/>
      <c r="B125" s="93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130</v>
      </c>
      <c r="AB125" s="946"/>
      <c r="AC125" s="946"/>
      <c r="AD125" s="946"/>
      <c r="AE125" s="947"/>
      <c r="AF125" s="948" t="s">
        <v>487</v>
      </c>
      <c r="AG125" s="946"/>
      <c r="AH125" s="946"/>
      <c r="AI125" s="946"/>
      <c r="AJ125" s="947"/>
      <c r="AK125" s="948" t="s">
        <v>488</v>
      </c>
      <c r="AL125" s="946"/>
      <c r="AM125" s="946"/>
      <c r="AN125" s="946"/>
      <c r="AO125" s="947"/>
      <c r="AP125" s="949" t="s">
        <v>130</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489</v>
      </c>
      <c r="CL125" s="994"/>
      <c r="CM125" s="994"/>
      <c r="CN125" s="994"/>
      <c r="CO125" s="995"/>
      <c r="CP125" s="916" t="s">
        <v>490</v>
      </c>
      <c r="CQ125" s="884"/>
      <c r="CR125" s="884"/>
      <c r="CS125" s="884"/>
      <c r="CT125" s="884"/>
      <c r="CU125" s="884"/>
      <c r="CV125" s="884"/>
      <c r="CW125" s="884"/>
      <c r="CX125" s="884"/>
      <c r="CY125" s="884"/>
      <c r="CZ125" s="884"/>
      <c r="DA125" s="884"/>
      <c r="DB125" s="884"/>
      <c r="DC125" s="884"/>
      <c r="DD125" s="884"/>
      <c r="DE125" s="884"/>
      <c r="DF125" s="885"/>
      <c r="DG125" s="917" t="s">
        <v>130</v>
      </c>
      <c r="DH125" s="918"/>
      <c r="DI125" s="918"/>
      <c r="DJ125" s="918"/>
      <c r="DK125" s="918"/>
      <c r="DL125" s="918" t="s">
        <v>130</v>
      </c>
      <c r="DM125" s="918"/>
      <c r="DN125" s="918"/>
      <c r="DO125" s="918"/>
      <c r="DP125" s="918"/>
      <c r="DQ125" s="918" t="s">
        <v>486</v>
      </c>
      <c r="DR125" s="918"/>
      <c r="DS125" s="918"/>
      <c r="DT125" s="918"/>
      <c r="DU125" s="918"/>
      <c r="DV125" s="919" t="s">
        <v>482</v>
      </c>
      <c r="DW125" s="919"/>
      <c r="DX125" s="919"/>
      <c r="DY125" s="919"/>
      <c r="DZ125" s="920"/>
    </row>
    <row r="126" spans="1:130" s="224" customFormat="1" ht="26.25" customHeight="1" thickBot="1" x14ac:dyDescent="0.2">
      <c r="A126" s="1045"/>
      <c r="B126" s="93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486</v>
      </c>
      <c r="AB126" s="946"/>
      <c r="AC126" s="946"/>
      <c r="AD126" s="946"/>
      <c r="AE126" s="947"/>
      <c r="AF126" s="948" t="s">
        <v>491</v>
      </c>
      <c r="AG126" s="946"/>
      <c r="AH126" s="946"/>
      <c r="AI126" s="946"/>
      <c r="AJ126" s="947"/>
      <c r="AK126" s="948" t="s">
        <v>492</v>
      </c>
      <c r="AL126" s="946"/>
      <c r="AM126" s="946"/>
      <c r="AN126" s="946"/>
      <c r="AO126" s="947"/>
      <c r="AP126" s="949" t="s">
        <v>483</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493</v>
      </c>
      <c r="CQ126" s="910"/>
      <c r="CR126" s="910"/>
      <c r="CS126" s="910"/>
      <c r="CT126" s="910"/>
      <c r="CU126" s="910"/>
      <c r="CV126" s="910"/>
      <c r="CW126" s="910"/>
      <c r="CX126" s="910"/>
      <c r="CY126" s="910"/>
      <c r="CZ126" s="910"/>
      <c r="DA126" s="910"/>
      <c r="DB126" s="910"/>
      <c r="DC126" s="910"/>
      <c r="DD126" s="910"/>
      <c r="DE126" s="910"/>
      <c r="DF126" s="911"/>
      <c r="DG126" s="912" t="s">
        <v>130</v>
      </c>
      <c r="DH126" s="913"/>
      <c r="DI126" s="913"/>
      <c r="DJ126" s="913"/>
      <c r="DK126" s="913"/>
      <c r="DL126" s="913" t="s">
        <v>482</v>
      </c>
      <c r="DM126" s="913"/>
      <c r="DN126" s="913"/>
      <c r="DO126" s="913"/>
      <c r="DP126" s="913"/>
      <c r="DQ126" s="913" t="s">
        <v>130</v>
      </c>
      <c r="DR126" s="913"/>
      <c r="DS126" s="913"/>
      <c r="DT126" s="913"/>
      <c r="DU126" s="913"/>
      <c r="DV126" s="914" t="s">
        <v>494</v>
      </c>
      <c r="DW126" s="914"/>
      <c r="DX126" s="914"/>
      <c r="DY126" s="914"/>
      <c r="DZ126" s="915"/>
    </row>
    <row r="127" spans="1:130" s="224" customFormat="1" ht="26.25" customHeight="1" x14ac:dyDescent="0.15">
      <c r="A127" s="1046"/>
      <c r="B127" s="938"/>
      <c r="C127" s="960" t="s">
        <v>495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598</v>
      </c>
      <c r="AB127" s="946"/>
      <c r="AC127" s="946"/>
      <c r="AD127" s="946"/>
      <c r="AE127" s="947"/>
      <c r="AF127" s="948">
        <v>497</v>
      </c>
      <c r="AG127" s="946"/>
      <c r="AH127" s="946"/>
      <c r="AI127" s="946"/>
      <c r="AJ127" s="947"/>
      <c r="AK127" s="948">
        <v>278</v>
      </c>
      <c r="AL127" s="946"/>
      <c r="AM127" s="946"/>
      <c r="AN127" s="946"/>
      <c r="AO127" s="947"/>
      <c r="AP127" s="949">
        <v>0</v>
      </c>
      <c r="AQ127" s="950"/>
      <c r="AR127" s="950"/>
      <c r="AS127" s="950"/>
      <c r="AT127" s="951"/>
      <c r="AU127" s="226"/>
      <c r="AV127" s="226"/>
      <c r="AW127" s="226"/>
      <c r="AX127" s="1019" t="s">
        <v>496</v>
      </c>
      <c r="AY127" s="1020"/>
      <c r="AZ127" s="1020"/>
      <c r="BA127" s="1020"/>
      <c r="BB127" s="1020"/>
      <c r="BC127" s="1020"/>
      <c r="BD127" s="1020"/>
      <c r="BE127" s="1021"/>
      <c r="BF127" s="1022" t="s">
        <v>497</v>
      </c>
      <c r="BG127" s="1020"/>
      <c r="BH127" s="1020"/>
      <c r="BI127" s="1020"/>
      <c r="BJ127" s="1020"/>
      <c r="BK127" s="1020"/>
      <c r="BL127" s="1021"/>
      <c r="BM127" s="1022" t="s">
        <v>498</v>
      </c>
      <c r="BN127" s="1020"/>
      <c r="BO127" s="1020"/>
      <c r="BP127" s="1020"/>
      <c r="BQ127" s="1020"/>
      <c r="BR127" s="1020"/>
      <c r="BS127" s="1021"/>
      <c r="BT127" s="1022" t="s">
        <v>499</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500</v>
      </c>
      <c r="CQ127" s="910"/>
      <c r="CR127" s="910"/>
      <c r="CS127" s="910"/>
      <c r="CT127" s="910"/>
      <c r="CU127" s="910"/>
      <c r="CV127" s="910"/>
      <c r="CW127" s="910"/>
      <c r="CX127" s="910"/>
      <c r="CY127" s="910"/>
      <c r="CZ127" s="910"/>
      <c r="DA127" s="910"/>
      <c r="DB127" s="910"/>
      <c r="DC127" s="910"/>
      <c r="DD127" s="910"/>
      <c r="DE127" s="910"/>
      <c r="DF127" s="911"/>
      <c r="DG127" s="912" t="s">
        <v>482</v>
      </c>
      <c r="DH127" s="913"/>
      <c r="DI127" s="913"/>
      <c r="DJ127" s="913"/>
      <c r="DK127" s="913"/>
      <c r="DL127" s="913" t="s">
        <v>501</v>
      </c>
      <c r="DM127" s="913"/>
      <c r="DN127" s="913"/>
      <c r="DO127" s="913"/>
      <c r="DP127" s="913"/>
      <c r="DQ127" s="913" t="s">
        <v>502</v>
      </c>
      <c r="DR127" s="913"/>
      <c r="DS127" s="913"/>
      <c r="DT127" s="913"/>
      <c r="DU127" s="913"/>
      <c r="DV127" s="914" t="s">
        <v>488</v>
      </c>
      <c r="DW127" s="914"/>
      <c r="DX127" s="914"/>
      <c r="DY127" s="914"/>
      <c r="DZ127" s="915"/>
    </row>
    <row r="128" spans="1:130" s="224" customFormat="1" ht="26.25" customHeight="1" thickBot="1" x14ac:dyDescent="0.2">
      <c r="A128" s="1029" t="s">
        <v>503</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504</v>
      </c>
      <c r="X128" s="1031"/>
      <c r="Y128" s="1031"/>
      <c r="Z128" s="1032"/>
      <c r="AA128" s="1033">
        <v>82584</v>
      </c>
      <c r="AB128" s="1034"/>
      <c r="AC128" s="1034"/>
      <c r="AD128" s="1034"/>
      <c r="AE128" s="1035"/>
      <c r="AF128" s="1036">
        <v>85261</v>
      </c>
      <c r="AG128" s="1034"/>
      <c r="AH128" s="1034"/>
      <c r="AI128" s="1034"/>
      <c r="AJ128" s="1035"/>
      <c r="AK128" s="1036">
        <v>70277</v>
      </c>
      <c r="AL128" s="1034"/>
      <c r="AM128" s="1034"/>
      <c r="AN128" s="1034"/>
      <c r="AO128" s="1035"/>
      <c r="AP128" s="1037"/>
      <c r="AQ128" s="1038"/>
      <c r="AR128" s="1038"/>
      <c r="AS128" s="1038"/>
      <c r="AT128" s="1039"/>
      <c r="AU128" s="226"/>
      <c r="AV128" s="226"/>
      <c r="AW128" s="226"/>
      <c r="AX128" s="883" t="s">
        <v>505</v>
      </c>
      <c r="AY128" s="884"/>
      <c r="AZ128" s="884"/>
      <c r="BA128" s="884"/>
      <c r="BB128" s="884"/>
      <c r="BC128" s="884"/>
      <c r="BD128" s="884"/>
      <c r="BE128" s="885"/>
      <c r="BF128" s="1040" t="s">
        <v>491</v>
      </c>
      <c r="BG128" s="1041"/>
      <c r="BH128" s="1041"/>
      <c r="BI128" s="1041"/>
      <c r="BJ128" s="1041"/>
      <c r="BK128" s="1041"/>
      <c r="BL128" s="1042"/>
      <c r="BM128" s="1040">
        <v>12.86</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506</v>
      </c>
      <c r="CQ128" s="713"/>
      <c r="CR128" s="713"/>
      <c r="CS128" s="713"/>
      <c r="CT128" s="713"/>
      <c r="CU128" s="713"/>
      <c r="CV128" s="713"/>
      <c r="CW128" s="713"/>
      <c r="CX128" s="713"/>
      <c r="CY128" s="713"/>
      <c r="CZ128" s="713"/>
      <c r="DA128" s="713"/>
      <c r="DB128" s="713"/>
      <c r="DC128" s="713"/>
      <c r="DD128" s="713"/>
      <c r="DE128" s="713"/>
      <c r="DF128" s="1024"/>
      <c r="DG128" s="1025">
        <v>13814</v>
      </c>
      <c r="DH128" s="1026"/>
      <c r="DI128" s="1026"/>
      <c r="DJ128" s="1026"/>
      <c r="DK128" s="1026"/>
      <c r="DL128" s="1026">
        <v>11081</v>
      </c>
      <c r="DM128" s="1026"/>
      <c r="DN128" s="1026"/>
      <c r="DO128" s="1026"/>
      <c r="DP128" s="1026"/>
      <c r="DQ128" s="1026">
        <v>9974</v>
      </c>
      <c r="DR128" s="1026"/>
      <c r="DS128" s="1026"/>
      <c r="DT128" s="1026"/>
      <c r="DU128" s="1026"/>
      <c r="DV128" s="1027">
        <v>0.1</v>
      </c>
      <c r="DW128" s="1027"/>
      <c r="DX128" s="1027"/>
      <c r="DY128" s="1027"/>
      <c r="DZ128" s="1028"/>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507</v>
      </c>
      <c r="X129" s="1058"/>
      <c r="Y129" s="1058"/>
      <c r="Z129" s="1059"/>
      <c r="AA129" s="945">
        <v>13661057</v>
      </c>
      <c r="AB129" s="946"/>
      <c r="AC129" s="946"/>
      <c r="AD129" s="946"/>
      <c r="AE129" s="947"/>
      <c r="AF129" s="948">
        <v>14300239</v>
      </c>
      <c r="AG129" s="946"/>
      <c r="AH129" s="946"/>
      <c r="AI129" s="946"/>
      <c r="AJ129" s="947"/>
      <c r="AK129" s="948">
        <v>14007914</v>
      </c>
      <c r="AL129" s="946"/>
      <c r="AM129" s="946"/>
      <c r="AN129" s="946"/>
      <c r="AO129" s="947"/>
      <c r="AP129" s="1060"/>
      <c r="AQ129" s="1061"/>
      <c r="AR129" s="1061"/>
      <c r="AS129" s="1061"/>
      <c r="AT129" s="1062"/>
      <c r="AU129" s="227"/>
      <c r="AV129" s="227"/>
      <c r="AW129" s="227"/>
      <c r="AX129" s="1052" t="s">
        <v>508</v>
      </c>
      <c r="AY129" s="910"/>
      <c r="AZ129" s="910"/>
      <c r="BA129" s="910"/>
      <c r="BB129" s="910"/>
      <c r="BC129" s="910"/>
      <c r="BD129" s="910"/>
      <c r="BE129" s="911"/>
      <c r="BF129" s="1053" t="s">
        <v>130</v>
      </c>
      <c r="BG129" s="1054"/>
      <c r="BH129" s="1054"/>
      <c r="BI129" s="1054"/>
      <c r="BJ129" s="1054"/>
      <c r="BK129" s="1054"/>
      <c r="BL129" s="1055"/>
      <c r="BM129" s="1053">
        <v>17.86</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510</v>
      </c>
      <c r="X130" s="1058"/>
      <c r="Y130" s="1058"/>
      <c r="Z130" s="1059"/>
      <c r="AA130" s="945">
        <v>1437844</v>
      </c>
      <c r="AB130" s="946"/>
      <c r="AC130" s="946"/>
      <c r="AD130" s="946"/>
      <c r="AE130" s="947"/>
      <c r="AF130" s="948">
        <v>1363043</v>
      </c>
      <c r="AG130" s="946"/>
      <c r="AH130" s="946"/>
      <c r="AI130" s="946"/>
      <c r="AJ130" s="947"/>
      <c r="AK130" s="948">
        <v>1332466</v>
      </c>
      <c r="AL130" s="946"/>
      <c r="AM130" s="946"/>
      <c r="AN130" s="946"/>
      <c r="AO130" s="947"/>
      <c r="AP130" s="1060"/>
      <c r="AQ130" s="1061"/>
      <c r="AR130" s="1061"/>
      <c r="AS130" s="1061"/>
      <c r="AT130" s="1062"/>
      <c r="AU130" s="227"/>
      <c r="AV130" s="227"/>
      <c r="AW130" s="227"/>
      <c r="AX130" s="1052" t="s">
        <v>511</v>
      </c>
      <c r="AY130" s="910"/>
      <c r="AZ130" s="910"/>
      <c r="BA130" s="910"/>
      <c r="BB130" s="910"/>
      <c r="BC130" s="910"/>
      <c r="BD130" s="910"/>
      <c r="BE130" s="911"/>
      <c r="BF130" s="1088">
        <v>6.6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512</v>
      </c>
      <c r="X131" s="1095"/>
      <c r="Y131" s="1095"/>
      <c r="Z131" s="1096"/>
      <c r="AA131" s="991">
        <v>12223213</v>
      </c>
      <c r="AB131" s="973"/>
      <c r="AC131" s="973"/>
      <c r="AD131" s="973"/>
      <c r="AE131" s="974"/>
      <c r="AF131" s="972">
        <v>12937196</v>
      </c>
      <c r="AG131" s="973"/>
      <c r="AH131" s="973"/>
      <c r="AI131" s="973"/>
      <c r="AJ131" s="974"/>
      <c r="AK131" s="972">
        <v>12675448</v>
      </c>
      <c r="AL131" s="973"/>
      <c r="AM131" s="973"/>
      <c r="AN131" s="973"/>
      <c r="AO131" s="974"/>
      <c r="AP131" s="1097"/>
      <c r="AQ131" s="1098"/>
      <c r="AR131" s="1098"/>
      <c r="AS131" s="1098"/>
      <c r="AT131" s="1099"/>
      <c r="AU131" s="227"/>
      <c r="AV131" s="227"/>
      <c r="AW131" s="227"/>
      <c r="AX131" s="1070" t="s">
        <v>513</v>
      </c>
      <c r="AY131" s="713"/>
      <c r="AZ131" s="713"/>
      <c r="BA131" s="713"/>
      <c r="BB131" s="713"/>
      <c r="BC131" s="713"/>
      <c r="BD131" s="713"/>
      <c r="BE131" s="1024"/>
      <c r="BF131" s="1071">
        <v>34.5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515</v>
      </c>
      <c r="W132" s="1081"/>
      <c r="X132" s="1081"/>
      <c r="Y132" s="1081"/>
      <c r="Z132" s="1082"/>
      <c r="AA132" s="1083">
        <v>7.0413891990000002</v>
      </c>
      <c r="AB132" s="1084"/>
      <c r="AC132" s="1084"/>
      <c r="AD132" s="1084"/>
      <c r="AE132" s="1085"/>
      <c r="AF132" s="1086">
        <v>6.464229188</v>
      </c>
      <c r="AG132" s="1084"/>
      <c r="AH132" s="1084"/>
      <c r="AI132" s="1084"/>
      <c r="AJ132" s="1085"/>
      <c r="AK132" s="1086">
        <v>6.5228069260000003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516</v>
      </c>
      <c r="W133" s="1064"/>
      <c r="X133" s="1064"/>
      <c r="Y133" s="1064"/>
      <c r="Z133" s="1065"/>
      <c r="AA133" s="1066">
        <v>6.3</v>
      </c>
      <c r="AB133" s="1067"/>
      <c r="AC133" s="1067"/>
      <c r="AD133" s="1067"/>
      <c r="AE133" s="1068"/>
      <c r="AF133" s="1066">
        <v>6.5</v>
      </c>
      <c r="AG133" s="1067"/>
      <c r="AH133" s="1067"/>
      <c r="AI133" s="1067"/>
      <c r="AJ133" s="1068"/>
      <c r="AK133" s="1066">
        <v>6.6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WWbqVH2rhGvShcwaSroWX7TgOLeqwiDdQyVVJOklUC7gigt7fx6/01D6/M9AjPMzKIT4uS3qvK6kUbrkzEBnQ==" saltValue="RIE8sLc3+6FhhF6yEbrD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dzKPiXJ0aI6/bp0ZdYDLO+S7OUXy3cCD9wbm8KO4G7he6W5epcT4A5kQzqyJo1ejgiGNRlr3XZbZ1sKm6JvM+Q==" saltValue="boG0X/UbCnhpudd7RRVrD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LhJdOMjOMf6SkGyihpySaVSz9xDL3Gc67WXDhRDHpjl/1z2RjXyG4yVoOo64IvM2hDkau21DZ590nTaR3zIpA==" saltValue="PRtKZ7r32yTx0shWi9hq4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519</v>
      </c>
      <c r="AL6" s="260"/>
      <c r="AM6" s="260"/>
      <c r="AN6" s="260"/>
    </row>
    <row r="7" spans="1:46" ht="13.5" customHeight="1" x14ac:dyDescent="0.15">
      <c r="A7" s="259"/>
      <c r="AK7" s="262"/>
      <c r="AL7" s="263"/>
      <c r="AM7" s="263"/>
      <c r="AN7" s="264"/>
      <c r="AO7" s="1101" t="s">
        <v>520</v>
      </c>
      <c r="AP7" s="265"/>
      <c r="AQ7" s="266" t="s">
        <v>521</v>
      </c>
      <c r="AR7" s="267"/>
    </row>
    <row r="8" spans="1:46" x14ac:dyDescent="0.15">
      <c r="A8" s="259"/>
      <c r="AK8" s="268"/>
      <c r="AL8" s="269"/>
      <c r="AM8" s="269"/>
      <c r="AN8" s="270"/>
      <c r="AO8" s="1102"/>
      <c r="AP8" s="271" t="s">
        <v>522</v>
      </c>
      <c r="AQ8" s="272" t="s">
        <v>523</v>
      </c>
      <c r="AR8" s="273" t="s">
        <v>524</v>
      </c>
    </row>
    <row r="9" spans="1:46" x14ac:dyDescent="0.15">
      <c r="A9" s="259"/>
      <c r="AK9" s="1103" t="s">
        <v>525</v>
      </c>
      <c r="AL9" s="1104"/>
      <c r="AM9" s="1104"/>
      <c r="AN9" s="1105"/>
      <c r="AO9" s="274">
        <v>4280628</v>
      </c>
      <c r="AP9" s="274">
        <v>63515</v>
      </c>
      <c r="AQ9" s="275">
        <v>86855</v>
      </c>
      <c r="AR9" s="276">
        <v>-26.9</v>
      </c>
    </row>
    <row r="10" spans="1:46" ht="13.5" customHeight="1" x14ac:dyDescent="0.15">
      <c r="A10" s="259"/>
      <c r="AK10" s="1103" t="s">
        <v>526</v>
      </c>
      <c r="AL10" s="1104"/>
      <c r="AM10" s="1104"/>
      <c r="AN10" s="1105"/>
      <c r="AO10" s="277">
        <v>990932</v>
      </c>
      <c r="AP10" s="277">
        <v>14703</v>
      </c>
      <c r="AQ10" s="278">
        <v>6847</v>
      </c>
      <c r="AR10" s="279">
        <v>114.7</v>
      </c>
    </row>
    <row r="11" spans="1:46" ht="13.5" customHeight="1" x14ac:dyDescent="0.15">
      <c r="A11" s="259"/>
      <c r="AK11" s="1103" t="s">
        <v>527</v>
      </c>
      <c r="AL11" s="1104"/>
      <c r="AM11" s="1104"/>
      <c r="AN11" s="1105"/>
      <c r="AO11" s="277">
        <v>1594</v>
      </c>
      <c r="AP11" s="277">
        <v>24</v>
      </c>
      <c r="AQ11" s="278">
        <v>1522</v>
      </c>
      <c r="AR11" s="279">
        <v>-98.4</v>
      </c>
    </row>
    <row r="12" spans="1:46" ht="13.5" customHeight="1" x14ac:dyDescent="0.15">
      <c r="A12" s="259"/>
      <c r="AK12" s="1103" t="s">
        <v>528</v>
      </c>
      <c r="AL12" s="1104"/>
      <c r="AM12" s="1104"/>
      <c r="AN12" s="1105"/>
      <c r="AO12" s="277" t="s">
        <v>529</v>
      </c>
      <c r="AP12" s="277" t="s">
        <v>529</v>
      </c>
      <c r="AQ12" s="278">
        <v>12</v>
      </c>
      <c r="AR12" s="279" t="s">
        <v>529</v>
      </c>
    </row>
    <row r="13" spans="1:46" ht="13.5" customHeight="1" x14ac:dyDescent="0.15">
      <c r="A13" s="259"/>
      <c r="AK13" s="1103" t="s">
        <v>530</v>
      </c>
      <c r="AL13" s="1104"/>
      <c r="AM13" s="1104"/>
      <c r="AN13" s="1105"/>
      <c r="AO13" s="277">
        <v>252337</v>
      </c>
      <c r="AP13" s="277">
        <v>3744</v>
      </c>
      <c r="AQ13" s="278">
        <v>3290</v>
      </c>
      <c r="AR13" s="279">
        <v>13.8</v>
      </c>
    </row>
    <row r="14" spans="1:46" ht="13.5" customHeight="1" x14ac:dyDescent="0.15">
      <c r="A14" s="259"/>
      <c r="AK14" s="1103" t="s">
        <v>531</v>
      </c>
      <c r="AL14" s="1104"/>
      <c r="AM14" s="1104"/>
      <c r="AN14" s="1105"/>
      <c r="AO14" s="277">
        <v>119503</v>
      </c>
      <c r="AP14" s="277">
        <v>1773</v>
      </c>
      <c r="AQ14" s="278">
        <v>1835</v>
      </c>
      <c r="AR14" s="279">
        <v>-3.4</v>
      </c>
    </row>
    <row r="15" spans="1:46" ht="13.5" customHeight="1" x14ac:dyDescent="0.15">
      <c r="A15" s="259"/>
      <c r="AK15" s="1106" t="s">
        <v>532</v>
      </c>
      <c r="AL15" s="1107"/>
      <c r="AM15" s="1107"/>
      <c r="AN15" s="1108"/>
      <c r="AO15" s="277">
        <v>-96207</v>
      </c>
      <c r="AP15" s="277">
        <v>-1427</v>
      </c>
      <c r="AQ15" s="278">
        <v>-6144</v>
      </c>
      <c r="AR15" s="279">
        <v>-76.8</v>
      </c>
    </row>
    <row r="16" spans="1:46" x14ac:dyDescent="0.15">
      <c r="A16" s="259"/>
      <c r="AK16" s="1106" t="s">
        <v>188</v>
      </c>
      <c r="AL16" s="1107"/>
      <c r="AM16" s="1107"/>
      <c r="AN16" s="1108"/>
      <c r="AO16" s="277">
        <v>5548787</v>
      </c>
      <c r="AP16" s="277">
        <v>82331</v>
      </c>
      <c r="AQ16" s="278">
        <v>94217</v>
      </c>
      <c r="AR16" s="279">
        <v>-12.6</v>
      </c>
    </row>
    <row r="17" spans="1:46" x14ac:dyDescent="0.15">
      <c r="A17" s="259"/>
    </row>
    <row r="18" spans="1:46" x14ac:dyDescent="0.15">
      <c r="A18" s="259"/>
      <c r="AQ18" s="280"/>
      <c r="AR18" s="280"/>
    </row>
    <row r="19" spans="1:46" x14ac:dyDescent="0.15">
      <c r="A19" s="259"/>
      <c r="AK19" s="255" t="s">
        <v>533</v>
      </c>
    </row>
    <row r="20" spans="1:46" x14ac:dyDescent="0.15">
      <c r="A20" s="259"/>
      <c r="AK20" s="281"/>
      <c r="AL20" s="282"/>
      <c r="AM20" s="282"/>
      <c r="AN20" s="283"/>
      <c r="AO20" s="284" t="s">
        <v>534</v>
      </c>
      <c r="AP20" s="285" t="s">
        <v>535</v>
      </c>
      <c r="AQ20" s="286" t="s">
        <v>536</v>
      </c>
      <c r="AR20" s="287"/>
    </row>
    <row r="21" spans="1:46" s="260" customFormat="1" x14ac:dyDescent="0.15">
      <c r="A21" s="288"/>
      <c r="AK21" s="1109" t="s">
        <v>537</v>
      </c>
      <c r="AL21" s="1110"/>
      <c r="AM21" s="1110"/>
      <c r="AN21" s="1111"/>
      <c r="AO21" s="289">
        <v>7.46</v>
      </c>
      <c r="AP21" s="290">
        <v>8.67</v>
      </c>
      <c r="AQ21" s="291">
        <v>-1.21</v>
      </c>
      <c r="AS21" s="292"/>
      <c r="AT21" s="288"/>
    </row>
    <row r="22" spans="1:46" s="260" customFormat="1" x14ac:dyDescent="0.15">
      <c r="A22" s="288"/>
      <c r="AK22" s="1109" t="s">
        <v>538</v>
      </c>
      <c r="AL22" s="1110"/>
      <c r="AM22" s="1110"/>
      <c r="AN22" s="1111"/>
      <c r="AO22" s="293">
        <v>99.6</v>
      </c>
      <c r="AP22" s="294">
        <v>97.8</v>
      </c>
      <c r="AQ22" s="295">
        <v>1.8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541</v>
      </c>
      <c r="AL29" s="260"/>
      <c r="AM29" s="260"/>
      <c r="AN29" s="260"/>
      <c r="AS29" s="302"/>
    </row>
    <row r="30" spans="1:46" ht="13.5" customHeight="1" x14ac:dyDescent="0.15">
      <c r="A30" s="259"/>
      <c r="AK30" s="262"/>
      <c r="AL30" s="263"/>
      <c r="AM30" s="263"/>
      <c r="AN30" s="264"/>
      <c r="AO30" s="1101" t="s">
        <v>520</v>
      </c>
      <c r="AP30" s="265"/>
      <c r="AQ30" s="266" t="s">
        <v>521</v>
      </c>
      <c r="AR30" s="267"/>
    </row>
    <row r="31" spans="1:46" x14ac:dyDescent="0.15">
      <c r="A31" s="259"/>
      <c r="AK31" s="268"/>
      <c r="AL31" s="269"/>
      <c r="AM31" s="269"/>
      <c r="AN31" s="270"/>
      <c r="AO31" s="1102"/>
      <c r="AP31" s="271" t="s">
        <v>522</v>
      </c>
      <c r="AQ31" s="272" t="s">
        <v>523</v>
      </c>
      <c r="AR31" s="273" t="s">
        <v>524</v>
      </c>
    </row>
    <row r="32" spans="1:46" ht="27" customHeight="1" x14ac:dyDescent="0.15">
      <c r="A32" s="259"/>
      <c r="AK32" s="1117" t="s">
        <v>542</v>
      </c>
      <c r="AL32" s="1118"/>
      <c r="AM32" s="1118"/>
      <c r="AN32" s="1119"/>
      <c r="AO32" s="303">
        <v>1903230</v>
      </c>
      <c r="AP32" s="303">
        <v>28240</v>
      </c>
      <c r="AQ32" s="304">
        <v>62389</v>
      </c>
      <c r="AR32" s="305">
        <v>-54.7</v>
      </c>
    </row>
    <row r="33" spans="1:46" ht="13.5" customHeight="1" x14ac:dyDescent="0.15">
      <c r="A33" s="259"/>
      <c r="AK33" s="1117" t="s">
        <v>543</v>
      </c>
      <c r="AL33" s="1118"/>
      <c r="AM33" s="1118"/>
      <c r="AN33" s="1119"/>
      <c r="AO33" s="303" t="s">
        <v>529</v>
      </c>
      <c r="AP33" s="303" t="s">
        <v>529</v>
      </c>
      <c r="AQ33" s="304" t="s">
        <v>529</v>
      </c>
      <c r="AR33" s="305" t="s">
        <v>529</v>
      </c>
    </row>
    <row r="34" spans="1:46" ht="27" customHeight="1" x14ac:dyDescent="0.15">
      <c r="A34" s="259"/>
      <c r="AK34" s="1117" t="s">
        <v>544</v>
      </c>
      <c r="AL34" s="1118"/>
      <c r="AM34" s="1118"/>
      <c r="AN34" s="1119"/>
      <c r="AO34" s="303" t="s">
        <v>529</v>
      </c>
      <c r="AP34" s="303" t="s">
        <v>529</v>
      </c>
      <c r="AQ34" s="304">
        <v>3</v>
      </c>
      <c r="AR34" s="305" t="s">
        <v>529</v>
      </c>
    </row>
    <row r="35" spans="1:46" ht="27" customHeight="1" x14ac:dyDescent="0.15">
      <c r="A35" s="259"/>
      <c r="AK35" s="1117" t="s">
        <v>545</v>
      </c>
      <c r="AL35" s="1118"/>
      <c r="AM35" s="1118"/>
      <c r="AN35" s="1119"/>
      <c r="AO35" s="303">
        <v>220998</v>
      </c>
      <c r="AP35" s="303">
        <v>3279</v>
      </c>
      <c r="AQ35" s="304">
        <v>14672</v>
      </c>
      <c r="AR35" s="305">
        <v>-77.7</v>
      </c>
    </row>
    <row r="36" spans="1:46" ht="27" customHeight="1" x14ac:dyDescent="0.15">
      <c r="A36" s="259"/>
      <c r="AK36" s="1117" t="s">
        <v>546</v>
      </c>
      <c r="AL36" s="1118"/>
      <c r="AM36" s="1118"/>
      <c r="AN36" s="1119"/>
      <c r="AO36" s="303">
        <v>101082</v>
      </c>
      <c r="AP36" s="303">
        <v>1500</v>
      </c>
      <c r="AQ36" s="304">
        <v>1817</v>
      </c>
      <c r="AR36" s="305">
        <v>-17.399999999999999</v>
      </c>
    </row>
    <row r="37" spans="1:46" ht="13.5" customHeight="1" x14ac:dyDescent="0.15">
      <c r="A37" s="259"/>
      <c r="AK37" s="1117" t="s">
        <v>547</v>
      </c>
      <c r="AL37" s="1118"/>
      <c r="AM37" s="1118"/>
      <c r="AN37" s="1119"/>
      <c r="AO37" s="303">
        <v>4228</v>
      </c>
      <c r="AP37" s="303">
        <v>63</v>
      </c>
      <c r="AQ37" s="304">
        <v>585</v>
      </c>
      <c r="AR37" s="305">
        <v>-89.2</v>
      </c>
    </row>
    <row r="38" spans="1:46" ht="27" customHeight="1" x14ac:dyDescent="0.15">
      <c r="A38" s="259"/>
      <c r="AK38" s="1120" t="s">
        <v>548</v>
      </c>
      <c r="AL38" s="1121"/>
      <c r="AM38" s="1121"/>
      <c r="AN38" s="1122"/>
      <c r="AO38" s="306" t="s">
        <v>529</v>
      </c>
      <c r="AP38" s="306" t="s">
        <v>529</v>
      </c>
      <c r="AQ38" s="307">
        <v>1</v>
      </c>
      <c r="AR38" s="295" t="s">
        <v>529</v>
      </c>
      <c r="AS38" s="302"/>
    </row>
    <row r="39" spans="1:46" x14ac:dyDescent="0.15">
      <c r="A39" s="259"/>
      <c r="AK39" s="1120" t="s">
        <v>549</v>
      </c>
      <c r="AL39" s="1121"/>
      <c r="AM39" s="1121"/>
      <c r="AN39" s="1122"/>
      <c r="AO39" s="303">
        <v>-70277</v>
      </c>
      <c r="AP39" s="303">
        <v>-1043</v>
      </c>
      <c r="AQ39" s="304">
        <v>-3091</v>
      </c>
      <c r="AR39" s="305">
        <v>-66.3</v>
      </c>
      <c r="AS39" s="302"/>
    </row>
    <row r="40" spans="1:46" ht="27" customHeight="1" x14ac:dyDescent="0.15">
      <c r="A40" s="259"/>
      <c r="AK40" s="1117" t="s">
        <v>550</v>
      </c>
      <c r="AL40" s="1118"/>
      <c r="AM40" s="1118"/>
      <c r="AN40" s="1119"/>
      <c r="AO40" s="303">
        <v>-1332466</v>
      </c>
      <c r="AP40" s="303">
        <v>-19771</v>
      </c>
      <c r="AQ40" s="304">
        <v>-54269</v>
      </c>
      <c r="AR40" s="305">
        <v>-63.6</v>
      </c>
      <c r="AS40" s="302"/>
    </row>
    <row r="41" spans="1:46" x14ac:dyDescent="0.15">
      <c r="A41" s="259"/>
      <c r="AK41" s="1123" t="s">
        <v>302</v>
      </c>
      <c r="AL41" s="1124"/>
      <c r="AM41" s="1124"/>
      <c r="AN41" s="1125"/>
      <c r="AO41" s="303">
        <v>826795</v>
      </c>
      <c r="AP41" s="303">
        <v>12268</v>
      </c>
      <c r="AQ41" s="304">
        <v>22106</v>
      </c>
      <c r="AR41" s="305">
        <v>-44.5</v>
      </c>
      <c r="AS41" s="302"/>
    </row>
    <row r="42" spans="1:46" x14ac:dyDescent="0.15">
      <c r="A42" s="259"/>
      <c r="AK42" s="308" t="s">
        <v>551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552</v>
      </c>
    </row>
    <row r="48" spans="1:46" x14ac:dyDescent="0.15">
      <c r="A48" s="259"/>
      <c r="AK48" s="313" t="s">
        <v>553</v>
      </c>
      <c r="AL48" s="313"/>
      <c r="AM48" s="313"/>
      <c r="AN48" s="313"/>
      <c r="AO48" s="313"/>
      <c r="AP48" s="313"/>
      <c r="AQ48" s="314"/>
      <c r="AR48" s="313"/>
    </row>
    <row r="49" spans="1:44" ht="13.5" customHeight="1" x14ac:dyDescent="0.15">
      <c r="A49" s="259"/>
      <c r="AK49" s="315"/>
      <c r="AL49" s="316"/>
      <c r="AM49" s="1112" t="s">
        <v>520</v>
      </c>
      <c r="AN49" s="1114" t="s">
        <v>554</v>
      </c>
      <c r="AO49" s="1115"/>
      <c r="AP49" s="1115"/>
      <c r="AQ49" s="1115"/>
      <c r="AR49" s="1116"/>
    </row>
    <row r="50" spans="1:44" x14ac:dyDescent="0.15">
      <c r="A50" s="259"/>
      <c r="AK50" s="317"/>
      <c r="AL50" s="318"/>
      <c r="AM50" s="1113"/>
      <c r="AN50" s="319" t="s">
        <v>555</v>
      </c>
      <c r="AO50" s="320" t="s">
        <v>556</v>
      </c>
      <c r="AP50" s="321" t="s">
        <v>557</v>
      </c>
      <c r="AQ50" s="322" t="s">
        <v>558</v>
      </c>
      <c r="AR50" s="323" t="s">
        <v>559</v>
      </c>
    </row>
    <row r="51" spans="1:44" x14ac:dyDescent="0.15">
      <c r="A51" s="259"/>
      <c r="AK51" s="315" t="s">
        <v>560</v>
      </c>
      <c r="AL51" s="316"/>
      <c r="AM51" s="324">
        <v>2462023</v>
      </c>
      <c r="AN51" s="325">
        <v>35000</v>
      </c>
      <c r="AO51" s="326">
        <v>70.7</v>
      </c>
      <c r="AP51" s="327">
        <v>69185</v>
      </c>
      <c r="AQ51" s="328">
        <v>-2</v>
      </c>
      <c r="AR51" s="329">
        <v>72.7</v>
      </c>
    </row>
    <row r="52" spans="1:44" x14ac:dyDescent="0.15">
      <c r="A52" s="259"/>
      <c r="AK52" s="330"/>
      <c r="AL52" s="331" t="s">
        <v>561</v>
      </c>
      <c r="AM52" s="332">
        <v>940621</v>
      </c>
      <c r="AN52" s="333">
        <v>13372</v>
      </c>
      <c r="AO52" s="334">
        <v>29.6</v>
      </c>
      <c r="AP52" s="335">
        <v>38519</v>
      </c>
      <c r="AQ52" s="336">
        <v>3</v>
      </c>
      <c r="AR52" s="337">
        <v>26.6</v>
      </c>
    </row>
    <row r="53" spans="1:44" x14ac:dyDescent="0.15">
      <c r="A53" s="259"/>
      <c r="AK53" s="315" t="s">
        <v>562</v>
      </c>
      <c r="AL53" s="316"/>
      <c r="AM53" s="324">
        <v>2367274</v>
      </c>
      <c r="AN53" s="325">
        <v>34057</v>
      </c>
      <c r="AO53" s="326">
        <v>-2.7</v>
      </c>
      <c r="AP53" s="327">
        <v>70166</v>
      </c>
      <c r="AQ53" s="328">
        <v>1.4</v>
      </c>
      <c r="AR53" s="329">
        <v>-4.0999999999999996</v>
      </c>
    </row>
    <row r="54" spans="1:44" x14ac:dyDescent="0.15">
      <c r="A54" s="259"/>
      <c r="AK54" s="330"/>
      <c r="AL54" s="331" t="s">
        <v>561</v>
      </c>
      <c r="AM54" s="332">
        <v>1456859</v>
      </c>
      <c r="AN54" s="333">
        <v>20959</v>
      </c>
      <c r="AO54" s="334">
        <v>56.7</v>
      </c>
      <c r="AP54" s="335">
        <v>36115</v>
      </c>
      <c r="AQ54" s="336">
        <v>-6.2</v>
      </c>
      <c r="AR54" s="337">
        <v>62.9</v>
      </c>
    </row>
    <row r="55" spans="1:44" x14ac:dyDescent="0.15">
      <c r="A55" s="259"/>
      <c r="AK55" s="315" t="s">
        <v>563</v>
      </c>
      <c r="AL55" s="316"/>
      <c r="AM55" s="324">
        <v>2209725</v>
      </c>
      <c r="AN55" s="325">
        <v>32077</v>
      </c>
      <c r="AO55" s="326">
        <v>-5.8</v>
      </c>
      <c r="AP55" s="327">
        <v>70329</v>
      </c>
      <c r="AQ55" s="328">
        <v>0.2</v>
      </c>
      <c r="AR55" s="329">
        <v>-6</v>
      </c>
    </row>
    <row r="56" spans="1:44" x14ac:dyDescent="0.15">
      <c r="A56" s="259"/>
      <c r="AK56" s="330"/>
      <c r="AL56" s="331" t="s">
        <v>561</v>
      </c>
      <c r="AM56" s="332">
        <v>1241560</v>
      </c>
      <c r="AN56" s="333">
        <v>18023</v>
      </c>
      <c r="AO56" s="334">
        <v>-14</v>
      </c>
      <c r="AP56" s="335">
        <v>39403</v>
      </c>
      <c r="AQ56" s="336">
        <v>9.1</v>
      </c>
      <c r="AR56" s="337">
        <v>-23.1</v>
      </c>
    </row>
    <row r="57" spans="1:44" x14ac:dyDescent="0.15">
      <c r="A57" s="259"/>
      <c r="AK57" s="315" t="s">
        <v>564</v>
      </c>
      <c r="AL57" s="316"/>
      <c r="AM57" s="324">
        <v>1864221</v>
      </c>
      <c r="AN57" s="325">
        <v>27521</v>
      </c>
      <c r="AO57" s="326">
        <v>-14.2</v>
      </c>
      <c r="AP57" s="327">
        <v>71871</v>
      </c>
      <c r="AQ57" s="328">
        <v>2.2000000000000002</v>
      </c>
      <c r="AR57" s="329">
        <v>-16.399999999999999</v>
      </c>
    </row>
    <row r="58" spans="1:44" x14ac:dyDescent="0.15">
      <c r="A58" s="259"/>
      <c r="AK58" s="330"/>
      <c r="AL58" s="331" t="s">
        <v>561</v>
      </c>
      <c r="AM58" s="332">
        <v>1093814</v>
      </c>
      <c r="AN58" s="333">
        <v>16147</v>
      </c>
      <c r="AO58" s="334">
        <v>-10.4</v>
      </c>
      <c r="AP58" s="335">
        <v>38232</v>
      </c>
      <c r="AQ58" s="336">
        <v>-3</v>
      </c>
      <c r="AR58" s="337">
        <v>-7.4</v>
      </c>
    </row>
    <row r="59" spans="1:44" x14ac:dyDescent="0.15">
      <c r="A59" s="259"/>
      <c r="AK59" s="315" t="s">
        <v>565</v>
      </c>
      <c r="AL59" s="316"/>
      <c r="AM59" s="324">
        <v>3636851</v>
      </c>
      <c r="AN59" s="325">
        <v>53962</v>
      </c>
      <c r="AO59" s="326">
        <v>96.1</v>
      </c>
      <c r="AP59" s="327">
        <v>71807</v>
      </c>
      <c r="AQ59" s="328">
        <v>-0.1</v>
      </c>
      <c r="AR59" s="329">
        <v>96.2</v>
      </c>
    </row>
    <row r="60" spans="1:44" x14ac:dyDescent="0.15">
      <c r="A60" s="259"/>
      <c r="AK60" s="330"/>
      <c r="AL60" s="331" t="s">
        <v>561</v>
      </c>
      <c r="AM60" s="332">
        <v>1794141</v>
      </c>
      <c r="AN60" s="333">
        <v>26621</v>
      </c>
      <c r="AO60" s="334">
        <v>64.900000000000006</v>
      </c>
      <c r="AP60" s="335">
        <v>37333</v>
      </c>
      <c r="AQ60" s="336">
        <v>-2.4</v>
      </c>
      <c r="AR60" s="337">
        <v>67.3</v>
      </c>
    </row>
    <row r="61" spans="1:44" x14ac:dyDescent="0.15">
      <c r="A61" s="259"/>
      <c r="AK61" s="315" t="s">
        <v>566</v>
      </c>
      <c r="AL61" s="338"/>
      <c r="AM61" s="324">
        <v>2508019</v>
      </c>
      <c r="AN61" s="325">
        <v>36523</v>
      </c>
      <c r="AO61" s="326">
        <v>28.8</v>
      </c>
      <c r="AP61" s="327">
        <v>70672</v>
      </c>
      <c r="AQ61" s="339">
        <v>0.3</v>
      </c>
      <c r="AR61" s="329">
        <v>28.5</v>
      </c>
    </row>
    <row r="62" spans="1:44" x14ac:dyDescent="0.15">
      <c r="A62" s="259"/>
      <c r="AK62" s="330"/>
      <c r="AL62" s="331" t="s">
        <v>561</v>
      </c>
      <c r="AM62" s="332">
        <v>1305399</v>
      </c>
      <c r="AN62" s="333">
        <v>19024</v>
      </c>
      <c r="AO62" s="334">
        <v>25.4</v>
      </c>
      <c r="AP62" s="335">
        <v>37920</v>
      </c>
      <c r="AQ62" s="336">
        <v>0.1</v>
      </c>
      <c r="AR62" s="337">
        <v>25.3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OQce44rFTlD+O4j5vMkX6XY4EGMyMADmMCswVgXpMh5fZeu1bvpc06RCx0FaCebQPdAanF7aWxa95CI06Z+7uA==" saltValue="BefyPp1efzNzWD/gsInR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568</v>
      </c>
    </row>
    <row r="121" spans="125:125" ht="13.5" hidden="1" customHeight="1" x14ac:dyDescent="0.15">
      <c r="DU121" s="253"/>
    </row>
  </sheetData>
  <sheetProtection algorithmName="SHA-512" hashValue="L7zl+qIk4HZVH3d6+qJOSntbx8O6gkb2930x7RhEqJhptbNeRfhqK3EwMEzKNPPbbR5WvS43gfdWceSK4fbBLA==" saltValue="+mrwWAdVrmEKZ3uVWLvrv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569</v>
      </c>
    </row>
  </sheetData>
  <sheetProtection algorithmName="SHA-512" hashValue="uM2uRa1rx/yicmEHsO/QQRDjO5H592d2Z6zNq5Wl0vUzSmC3LL6FmVKfb+aYCzF3I8qSKbZMJp1jUvLaYExVEg==" saltValue="j219StsCUdkmG+9abiWGa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26" t="s">
        <v>3</v>
      </c>
      <c r="D47" s="1126"/>
      <c r="E47" s="1127"/>
      <c r="F47" s="11">
        <v>19.84</v>
      </c>
      <c r="G47" s="12">
        <v>17.09</v>
      </c>
      <c r="H47" s="12">
        <v>12.08</v>
      </c>
      <c r="I47" s="12">
        <v>15.25</v>
      </c>
      <c r="J47" s="13">
        <v>16.649999999999999</v>
      </c>
    </row>
    <row r="48" spans="2:10" ht="57.75" customHeight="1" x14ac:dyDescent="0.15">
      <c r="B48" s="14"/>
      <c r="C48" s="1128" t="s">
        <v>4</v>
      </c>
      <c r="D48" s="1128"/>
      <c r="E48" s="1129"/>
      <c r="F48" s="15">
        <v>4.76</v>
      </c>
      <c r="G48" s="16">
        <v>3.2</v>
      </c>
      <c r="H48" s="16">
        <v>7.74</v>
      </c>
      <c r="I48" s="16">
        <v>7.31</v>
      </c>
      <c r="J48" s="17">
        <v>10.09</v>
      </c>
    </row>
    <row r="49" spans="2:10" ht="57.75" customHeight="1" thickBot="1" x14ac:dyDescent="0.2">
      <c r="B49" s="18"/>
      <c r="C49" s="1130" t="s">
        <v>5</v>
      </c>
      <c r="D49" s="1130"/>
      <c r="E49" s="1131"/>
      <c r="F49" s="19" t="s">
        <v>575</v>
      </c>
      <c r="G49" s="20" t="s">
        <v>576</v>
      </c>
      <c r="H49" s="20" t="s">
        <v>577</v>
      </c>
      <c r="I49" s="20" t="s">
        <v>578</v>
      </c>
      <c r="J49" s="21" t="s">
        <v>579</v>
      </c>
    </row>
    <row r="50" spans="2:10" x14ac:dyDescent="0.15"/>
  </sheetData>
  <sheetProtection algorithmName="SHA-512" hashValue="Mm61ztejfW45TRrnC3gK0yKT/5QeBI7lk2bH0YzRLrPT+CerVRGwz9+OhlNxg85t4IXZgFUQic7EQIZIoELqww==" saltValue="1HPE7ADzuAvS4M1YYa2L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36" t="s">
        <v>580</v>
      </c>
      <c r="D34" s="1136"/>
      <c r="E34" s="1137"/>
      <c r="F34" s="32">
        <v>4.76</v>
      </c>
      <c r="G34" s="33">
        <v>3.19</v>
      </c>
      <c r="H34" s="33">
        <v>7.67</v>
      </c>
      <c r="I34" s="33">
        <v>7.3</v>
      </c>
      <c r="J34" s="34">
        <v>10.08</v>
      </c>
      <c r="K34" s="22"/>
      <c r="L34" s="22"/>
      <c r="M34" s="22"/>
      <c r="N34" s="22"/>
      <c r="O34" s="22"/>
      <c r="P34" s="22"/>
    </row>
    <row r="35" spans="1:16" ht="39" customHeight="1" x14ac:dyDescent="0.15">
      <c r="A35" s="22"/>
      <c r="B35" s="35"/>
      <c r="C35" s="1132" t="s">
        <v>581</v>
      </c>
      <c r="D35" s="1132"/>
      <c r="E35" s="1133"/>
      <c r="F35" s="36">
        <v>2.73</v>
      </c>
      <c r="G35" s="37">
        <v>3.31</v>
      </c>
      <c r="H35" s="37">
        <v>3.82</v>
      </c>
      <c r="I35" s="37">
        <v>4.75</v>
      </c>
      <c r="J35" s="38">
        <v>6.19</v>
      </c>
      <c r="K35" s="22"/>
      <c r="L35" s="22"/>
      <c r="M35" s="22"/>
      <c r="N35" s="22"/>
      <c r="O35" s="22"/>
      <c r="P35" s="22"/>
    </row>
    <row r="36" spans="1:16" ht="39" customHeight="1" x14ac:dyDescent="0.15">
      <c r="A36" s="22"/>
      <c r="B36" s="35"/>
      <c r="C36" s="1132" t="s">
        <v>582</v>
      </c>
      <c r="D36" s="1132"/>
      <c r="E36" s="1133"/>
      <c r="F36" s="36">
        <v>0.8</v>
      </c>
      <c r="G36" s="37">
        <v>0.56999999999999995</v>
      </c>
      <c r="H36" s="37">
        <v>0.98</v>
      </c>
      <c r="I36" s="37">
        <v>0.32</v>
      </c>
      <c r="J36" s="38">
        <v>1.41</v>
      </c>
      <c r="K36" s="22"/>
      <c r="L36" s="22"/>
      <c r="M36" s="22"/>
      <c r="N36" s="22"/>
      <c r="O36" s="22"/>
      <c r="P36" s="22"/>
    </row>
    <row r="37" spans="1:16" ht="39" customHeight="1" x14ac:dyDescent="0.15">
      <c r="A37" s="22"/>
      <c r="B37" s="35"/>
      <c r="C37" s="1132" t="s">
        <v>583</v>
      </c>
      <c r="D37" s="1132"/>
      <c r="E37" s="1133"/>
      <c r="F37" s="36">
        <v>2.0099999999999998</v>
      </c>
      <c r="G37" s="37">
        <v>0.22</v>
      </c>
      <c r="H37" s="37">
        <v>1.48</v>
      </c>
      <c r="I37" s="37">
        <v>0.72</v>
      </c>
      <c r="J37" s="38">
        <v>0.61</v>
      </c>
      <c r="K37" s="22"/>
      <c r="L37" s="22"/>
      <c r="M37" s="22"/>
      <c r="N37" s="22"/>
      <c r="O37" s="22"/>
      <c r="P37" s="22"/>
    </row>
    <row r="38" spans="1:16" ht="39" customHeight="1" x14ac:dyDescent="0.15">
      <c r="A38" s="22"/>
      <c r="B38" s="35"/>
      <c r="C38" s="1132" t="s">
        <v>584</v>
      </c>
      <c r="D38" s="1132"/>
      <c r="E38" s="1133"/>
      <c r="F38" s="36">
        <v>0.4</v>
      </c>
      <c r="G38" s="37">
        <v>0.31</v>
      </c>
      <c r="H38" s="37">
        <v>0.52</v>
      </c>
      <c r="I38" s="37">
        <v>0.69</v>
      </c>
      <c r="J38" s="38">
        <v>0.43</v>
      </c>
      <c r="K38" s="22"/>
      <c r="L38" s="22"/>
      <c r="M38" s="22"/>
      <c r="N38" s="22"/>
      <c r="O38" s="22"/>
      <c r="P38" s="22"/>
    </row>
    <row r="39" spans="1:16" ht="39" customHeight="1" x14ac:dyDescent="0.15">
      <c r="A39" s="22"/>
      <c r="B39" s="35"/>
      <c r="C39" s="1132" t="s">
        <v>585</v>
      </c>
      <c r="D39" s="1132"/>
      <c r="E39" s="1133"/>
      <c r="F39" s="36">
        <v>0.03</v>
      </c>
      <c r="G39" s="37">
        <v>0.03</v>
      </c>
      <c r="H39" s="37">
        <v>0.04</v>
      </c>
      <c r="I39" s="37">
        <v>0.03</v>
      </c>
      <c r="J39" s="38">
        <v>0.01</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586</v>
      </c>
      <c r="D42" s="1132"/>
      <c r="E42" s="1133"/>
      <c r="F42" s="36" t="s">
        <v>529</v>
      </c>
      <c r="G42" s="37" t="s">
        <v>529</v>
      </c>
      <c r="H42" s="37" t="s">
        <v>529</v>
      </c>
      <c r="I42" s="37" t="s">
        <v>529</v>
      </c>
      <c r="J42" s="38" t="s">
        <v>529</v>
      </c>
      <c r="K42" s="22"/>
      <c r="L42" s="22"/>
      <c r="M42" s="22"/>
      <c r="N42" s="22"/>
      <c r="O42" s="22"/>
      <c r="P42" s="22"/>
    </row>
    <row r="43" spans="1:16" ht="39" customHeight="1" thickBot="1" x14ac:dyDescent="0.2">
      <c r="A43" s="22"/>
      <c r="B43" s="40"/>
      <c r="C43" s="1134" t="s">
        <v>587</v>
      </c>
      <c r="D43" s="1134"/>
      <c r="E43" s="1135"/>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sheetData>
  <sheetProtection algorithmName="SHA-512" hashValue="5AKcBbaCtWwEQ7nBUs4MHmWHFg9F2P6srsnYcTCoPmk19x8mhkIkGpdNMHLQLourg+DTQHbY/z/XSlmxhmdxgA==" saltValue="LT4Q7d2Qe3TCwdxG2zIz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election activeCell="L60" sqref="L6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1881</v>
      </c>
      <c r="L45" s="58">
        <v>1871</v>
      </c>
      <c r="M45" s="58">
        <v>2011</v>
      </c>
      <c r="N45" s="58">
        <v>1902</v>
      </c>
      <c r="O45" s="59">
        <v>1903</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529</v>
      </c>
      <c r="L46" s="62" t="s">
        <v>529</v>
      </c>
      <c r="M46" s="62" t="s">
        <v>529</v>
      </c>
      <c r="N46" s="62" t="s">
        <v>529</v>
      </c>
      <c r="O46" s="63" t="s">
        <v>529</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529</v>
      </c>
      <c r="L47" s="62" t="s">
        <v>529</v>
      </c>
      <c r="M47" s="62" t="s">
        <v>529</v>
      </c>
      <c r="N47" s="62" t="s">
        <v>529</v>
      </c>
      <c r="O47" s="63" t="s">
        <v>529</v>
      </c>
      <c r="P47" s="46"/>
      <c r="Q47" s="46"/>
      <c r="R47" s="46"/>
      <c r="S47" s="46"/>
      <c r="T47" s="46"/>
      <c r="U47" s="46"/>
    </row>
    <row r="48" spans="1:21" ht="30.75" customHeight="1" x14ac:dyDescent="0.15">
      <c r="A48" s="46"/>
      <c r="B48" s="1140"/>
      <c r="C48" s="1141"/>
      <c r="D48" s="60"/>
      <c r="E48" s="1146" t="s">
        <v>15</v>
      </c>
      <c r="F48" s="1146"/>
      <c r="G48" s="1146"/>
      <c r="H48" s="1146"/>
      <c r="I48" s="1146"/>
      <c r="J48" s="1147"/>
      <c r="K48" s="61">
        <v>277</v>
      </c>
      <c r="L48" s="62">
        <v>293</v>
      </c>
      <c r="M48" s="62">
        <v>251</v>
      </c>
      <c r="N48" s="62">
        <v>276</v>
      </c>
      <c r="O48" s="63">
        <v>221</v>
      </c>
      <c r="P48" s="46"/>
      <c r="Q48" s="46"/>
      <c r="R48" s="46"/>
      <c r="S48" s="46"/>
      <c r="T48" s="46"/>
      <c r="U48" s="46"/>
    </row>
    <row r="49" spans="1:21" ht="30.75" customHeight="1" x14ac:dyDescent="0.15">
      <c r="A49" s="46"/>
      <c r="B49" s="1140"/>
      <c r="C49" s="1141"/>
      <c r="D49" s="60"/>
      <c r="E49" s="1146" t="s">
        <v>16</v>
      </c>
      <c r="F49" s="1146"/>
      <c r="G49" s="1146"/>
      <c r="H49" s="1146"/>
      <c r="I49" s="1146"/>
      <c r="J49" s="1147"/>
      <c r="K49" s="61">
        <v>110</v>
      </c>
      <c r="L49" s="62">
        <v>122</v>
      </c>
      <c r="M49" s="62">
        <v>113</v>
      </c>
      <c r="N49" s="62">
        <v>107</v>
      </c>
      <c r="O49" s="63">
        <v>101</v>
      </c>
      <c r="P49" s="46"/>
      <c r="Q49" s="46"/>
      <c r="R49" s="46"/>
      <c r="S49" s="46"/>
      <c r="T49" s="46"/>
      <c r="U49" s="46"/>
    </row>
    <row r="50" spans="1:21" ht="30.75" customHeight="1" x14ac:dyDescent="0.15">
      <c r="A50" s="46"/>
      <c r="B50" s="1140"/>
      <c r="C50" s="1141"/>
      <c r="D50" s="60"/>
      <c r="E50" s="1146" t="s">
        <v>17</v>
      </c>
      <c r="F50" s="1146"/>
      <c r="G50" s="1146"/>
      <c r="H50" s="1146"/>
      <c r="I50" s="1146"/>
      <c r="J50" s="1147"/>
      <c r="K50" s="61">
        <v>0</v>
      </c>
      <c r="L50" s="62">
        <v>0</v>
      </c>
      <c r="M50" s="62">
        <v>1</v>
      </c>
      <c r="N50" s="62">
        <v>1</v>
      </c>
      <c r="O50" s="63">
        <v>4</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529</v>
      </c>
      <c r="L51" s="62">
        <v>0</v>
      </c>
      <c r="M51" s="62" t="s">
        <v>529</v>
      </c>
      <c r="N51" s="62" t="s">
        <v>529</v>
      </c>
      <c r="O51" s="63" t="s">
        <v>529</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1587</v>
      </c>
      <c r="L52" s="62">
        <v>1548</v>
      </c>
      <c r="M52" s="62">
        <v>1521</v>
      </c>
      <c r="N52" s="62">
        <v>1449</v>
      </c>
      <c r="O52" s="63">
        <v>1403</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681</v>
      </c>
      <c r="L53" s="67">
        <v>738</v>
      </c>
      <c r="M53" s="67">
        <v>855</v>
      </c>
      <c r="N53" s="67">
        <v>837</v>
      </c>
      <c r="O53" s="68">
        <v>826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605</v>
      </c>
      <c r="L58" s="82" t="s">
        <v>529</v>
      </c>
      <c r="M58" s="82" t="s">
        <v>529</v>
      </c>
      <c r="N58" s="82" t="s">
        <v>529</v>
      </c>
      <c r="O58" s="83" t="s">
        <v>529</v>
      </c>
    </row>
    <row r="59" spans="1:21" ht="31.5" customHeight="1" x14ac:dyDescent="0.15">
      <c r="B59" s="1156"/>
      <c r="C59" s="1157"/>
      <c r="D59" s="1163" t="s">
        <v>28</v>
      </c>
      <c r="E59" s="1164"/>
      <c r="F59" s="1164"/>
      <c r="G59" s="1164"/>
      <c r="H59" s="1164"/>
      <c r="I59" s="1164"/>
      <c r="J59" s="1165"/>
      <c r="K59" s="84" t="s">
        <v>529</v>
      </c>
      <c r="L59" s="85" t="s">
        <v>529</v>
      </c>
      <c r="M59" s="85" t="s">
        <v>529</v>
      </c>
      <c r="N59" s="85" t="s">
        <v>529</v>
      </c>
      <c r="O59" s="86" t="s">
        <v>529</v>
      </c>
    </row>
    <row r="60" spans="1:21" ht="31.5" customHeight="1" thickBot="1" x14ac:dyDescent="0.2">
      <c r="B60" s="1158"/>
      <c r="C60" s="1159"/>
      <c r="D60" s="1166" t="s">
        <v>29</v>
      </c>
      <c r="E60" s="1167"/>
      <c r="F60" s="1167"/>
      <c r="G60" s="1167"/>
      <c r="H60" s="1167"/>
      <c r="I60" s="1167"/>
      <c r="J60" s="1168"/>
      <c r="K60" s="87" t="s">
        <v>529</v>
      </c>
      <c r="L60" s="88" t="s">
        <v>529</v>
      </c>
      <c r="M60" s="88" t="s">
        <v>529</v>
      </c>
      <c r="N60" s="88" t="s">
        <v>529</v>
      </c>
      <c r="O60" s="89" t="s">
        <v>529</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D00d4ec/+P5LAyQg2YGCcLSzUKw3nzplHSzAEHuEcoB+Q98oZ/Y+0trHoOUfBUzlcjfYvZAhG0nneB9vQZFig==" saltValue="C2CoXzck3jKFttQlgDhZ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election activeCell="M41" sqref="M41:M46"/>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570</v>
      </c>
      <c r="J40" s="101" t="s">
        <v>571</v>
      </c>
      <c r="K40" s="101" t="s">
        <v>572</v>
      </c>
      <c r="L40" s="101" t="s">
        <v>573</v>
      </c>
      <c r="M40" s="102" t="s">
        <v>574</v>
      </c>
    </row>
    <row r="41" spans="2:13" ht="27.75" customHeight="1" x14ac:dyDescent="0.15">
      <c r="B41" s="1169" t="s">
        <v>32</v>
      </c>
      <c r="C41" s="1170"/>
      <c r="D41" s="103"/>
      <c r="E41" s="1175" t="s">
        <v>33</v>
      </c>
      <c r="F41" s="1175"/>
      <c r="G41" s="1175"/>
      <c r="H41" s="1176"/>
      <c r="I41" s="342">
        <v>17532</v>
      </c>
      <c r="J41" s="343">
        <v>18188</v>
      </c>
      <c r="K41" s="343">
        <v>18113</v>
      </c>
      <c r="L41" s="343">
        <v>18027</v>
      </c>
      <c r="M41" s="344">
        <v>18839</v>
      </c>
    </row>
    <row r="42" spans="2:13" ht="27.75" customHeight="1" x14ac:dyDescent="0.15">
      <c r="B42" s="1171"/>
      <c r="C42" s="1172"/>
      <c r="D42" s="104"/>
      <c r="E42" s="1177" t="s">
        <v>34</v>
      </c>
      <c r="F42" s="1177"/>
      <c r="G42" s="1177"/>
      <c r="H42" s="1178"/>
      <c r="I42" s="345" t="s">
        <v>529</v>
      </c>
      <c r="J42" s="346" t="s">
        <v>529</v>
      </c>
      <c r="K42" s="346" t="s">
        <v>529</v>
      </c>
      <c r="L42" s="346">
        <v>1987</v>
      </c>
      <c r="M42" s="347">
        <v>1979</v>
      </c>
    </row>
    <row r="43" spans="2:13" ht="27.75" customHeight="1" x14ac:dyDescent="0.15">
      <c r="B43" s="1171"/>
      <c r="C43" s="1172"/>
      <c r="D43" s="104"/>
      <c r="E43" s="1177" t="s">
        <v>35</v>
      </c>
      <c r="F43" s="1177"/>
      <c r="G43" s="1177"/>
      <c r="H43" s="1178"/>
      <c r="I43" s="345">
        <v>3297</v>
      </c>
      <c r="J43" s="346">
        <v>3473</v>
      </c>
      <c r="K43" s="346">
        <v>3209</v>
      </c>
      <c r="L43" s="346">
        <v>2989</v>
      </c>
      <c r="M43" s="347">
        <v>1711</v>
      </c>
    </row>
    <row r="44" spans="2:13" ht="27.75" customHeight="1" x14ac:dyDescent="0.15">
      <c r="B44" s="1171"/>
      <c r="C44" s="1172"/>
      <c r="D44" s="104"/>
      <c r="E44" s="1177" t="s">
        <v>36</v>
      </c>
      <c r="F44" s="1177"/>
      <c r="G44" s="1177"/>
      <c r="H44" s="1178"/>
      <c r="I44" s="345">
        <v>552</v>
      </c>
      <c r="J44" s="346">
        <v>499</v>
      </c>
      <c r="K44" s="346">
        <v>442</v>
      </c>
      <c r="L44" s="346">
        <v>440</v>
      </c>
      <c r="M44" s="347">
        <v>470</v>
      </c>
    </row>
    <row r="45" spans="2:13" ht="27.75" customHeight="1" x14ac:dyDescent="0.15">
      <c r="B45" s="1171"/>
      <c r="C45" s="1172"/>
      <c r="D45" s="104"/>
      <c r="E45" s="1177" t="s">
        <v>37</v>
      </c>
      <c r="F45" s="1177"/>
      <c r="G45" s="1177"/>
      <c r="H45" s="1178"/>
      <c r="I45" s="345">
        <v>1640</v>
      </c>
      <c r="J45" s="346">
        <v>1818</v>
      </c>
      <c r="K45" s="346">
        <v>2032</v>
      </c>
      <c r="L45" s="346">
        <v>2268</v>
      </c>
      <c r="M45" s="347">
        <v>2622</v>
      </c>
    </row>
    <row r="46" spans="2:13" ht="27.75" customHeight="1" x14ac:dyDescent="0.15">
      <c r="B46" s="1171"/>
      <c r="C46" s="1172"/>
      <c r="D46" s="105"/>
      <c r="E46" s="1177" t="s">
        <v>38</v>
      </c>
      <c r="F46" s="1177"/>
      <c r="G46" s="1177"/>
      <c r="H46" s="1178"/>
      <c r="I46" s="345">
        <v>46</v>
      </c>
      <c r="J46" s="346">
        <v>24</v>
      </c>
      <c r="K46" s="346">
        <v>14</v>
      </c>
      <c r="L46" s="346">
        <v>11</v>
      </c>
      <c r="M46" s="347">
        <v>10</v>
      </c>
    </row>
    <row r="47" spans="2:13" ht="27.75" customHeight="1" x14ac:dyDescent="0.15">
      <c r="B47" s="1171"/>
      <c r="C47" s="1172"/>
      <c r="D47" s="106"/>
      <c r="E47" s="1179" t="s">
        <v>39</v>
      </c>
      <c r="F47" s="1180"/>
      <c r="G47" s="1180"/>
      <c r="H47" s="1181"/>
      <c r="I47" s="345" t="s">
        <v>529</v>
      </c>
      <c r="J47" s="346" t="s">
        <v>529</v>
      </c>
      <c r="K47" s="346" t="s">
        <v>529</v>
      </c>
      <c r="L47" s="346" t="s">
        <v>529</v>
      </c>
      <c r="M47" s="347" t="s">
        <v>529</v>
      </c>
    </row>
    <row r="48" spans="2:13" ht="27.75" customHeight="1" x14ac:dyDescent="0.15">
      <c r="B48" s="1171"/>
      <c r="C48" s="1172"/>
      <c r="D48" s="104"/>
      <c r="E48" s="1177" t="s">
        <v>40</v>
      </c>
      <c r="F48" s="1177"/>
      <c r="G48" s="1177"/>
      <c r="H48" s="1178"/>
      <c r="I48" s="345" t="s">
        <v>529</v>
      </c>
      <c r="J48" s="346" t="s">
        <v>529</v>
      </c>
      <c r="K48" s="346" t="s">
        <v>529</v>
      </c>
      <c r="L48" s="346" t="s">
        <v>529</v>
      </c>
      <c r="M48" s="347" t="s">
        <v>529</v>
      </c>
    </row>
    <row r="49" spans="2:13" ht="27.75" customHeight="1" x14ac:dyDescent="0.15">
      <c r="B49" s="1173"/>
      <c r="C49" s="1174"/>
      <c r="D49" s="104"/>
      <c r="E49" s="1177" t="s">
        <v>41</v>
      </c>
      <c r="F49" s="1177"/>
      <c r="G49" s="1177"/>
      <c r="H49" s="1178"/>
      <c r="I49" s="345" t="s">
        <v>529</v>
      </c>
      <c r="J49" s="346" t="s">
        <v>529</v>
      </c>
      <c r="K49" s="346" t="s">
        <v>529</v>
      </c>
      <c r="L49" s="346" t="s">
        <v>529</v>
      </c>
      <c r="M49" s="347" t="s">
        <v>529</v>
      </c>
    </row>
    <row r="50" spans="2:13" ht="27.75" customHeight="1" x14ac:dyDescent="0.15">
      <c r="B50" s="1182" t="s">
        <v>42</v>
      </c>
      <c r="C50" s="1183"/>
      <c r="D50" s="107"/>
      <c r="E50" s="1177" t="s">
        <v>43</v>
      </c>
      <c r="F50" s="1177"/>
      <c r="G50" s="1177"/>
      <c r="H50" s="1178"/>
      <c r="I50" s="345">
        <v>3238</v>
      </c>
      <c r="J50" s="346">
        <v>3321</v>
      </c>
      <c r="K50" s="346">
        <v>3262</v>
      </c>
      <c r="L50" s="346">
        <v>4062</v>
      </c>
      <c r="M50" s="347">
        <v>4384</v>
      </c>
    </row>
    <row r="51" spans="2:13" ht="27.75" customHeight="1" x14ac:dyDescent="0.15">
      <c r="B51" s="1171"/>
      <c r="C51" s="1172"/>
      <c r="D51" s="104"/>
      <c r="E51" s="1177" t="s">
        <v>44</v>
      </c>
      <c r="F51" s="1177"/>
      <c r="G51" s="1177"/>
      <c r="H51" s="1178"/>
      <c r="I51" s="345">
        <v>968</v>
      </c>
      <c r="J51" s="346">
        <v>996</v>
      </c>
      <c r="K51" s="346">
        <v>904</v>
      </c>
      <c r="L51" s="346">
        <v>806</v>
      </c>
      <c r="M51" s="347">
        <v>540</v>
      </c>
    </row>
    <row r="52" spans="2:13" ht="27.75" customHeight="1" x14ac:dyDescent="0.15">
      <c r="B52" s="1173"/>
      <c r="C52" s="1174"/>
      <c r="D52" s="104"/>
      <c r="E52" s="1177" t="s">
        <v>45</v>
      </c>
      <c r="F52" s="1177"/>
      <c r="G52" s="1177"/>
      <c r="H52" s="1178"/>
      <c r="I52" s="345">
        <v>16541</v>
      </c>
      <c r="J52" s="346">
        <v>16187</v>
      </c>
      <c r="K52" s="346">
        <v>16054</v>
      </c>
      <c r="L52" s="346">
        <v>16918</v>
      </c>
      <c r="M52" s="347">
        <v>16331</v>
      </c>
    </row>
    <row r="53" spans="2:13" ht="27.75" customHeight="1" thickBot="1" x14ac:dyDescent="0.2">
      <c r="B53" s="1184" t="s">
        <v>46</v>
      </c>
      <c r="C53" s="1185"/>
      <c r="D53" s="108"/>
      <c r="E53" s="1186" t="s">
        <v>47</v>
      </c>
      <c r="F53" s="1186"/>
      <c r="G53" s="1186"/>
      <c r="H53" s="1187"/>
      <c r="I53" s="348">
        <v>2319</v>
      </c>
      <c r="J53" s="349">
        <v>3498</v>
      </c>
      <c r="K53" s="349">
        <v>3591</v>
      </c>
      <c r="L53" s="349">
        <v>3936</v>
      </c>
      <c r="M53" s="350">
        <v>4376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ihye7V+UYEpXi1nIa5s7SDfD10O6ja8J/eZcPw3T42AYG/yqpJUkmz2X2t8kWX5CpjxvKDByFTjRg6Br7TKgtg==" saltValue="EfECR33jBMQxhT1bW1uw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572</v>
      </c>
      <c r="G54" s="117" t="s">
        <v>573</v>
      </c>
      <c r="H54" s="118" t="s">
        <v>574</v>
      </c>
    </row>
    <row r="55" spans="2:8" ht="52.5" customHeight="1" x14ac:dyDescent="0.15">
      <c r="B55" s="119"/>
      <c r="C55" s="1196" t="s">
        <v>50</v>
      </c>
      <c r="D55" s="1196"/>
      <c r="E55" s="1197"/>
      <c r="F55" s="120">
        <v>1650</v>
      </c>
      <c r="G55" s="120">
        <v>2180</v>
      </c>
      <c r="H55" s="121">
        <v>2333</v>
      </c>
    </row>
    <row r="56" spans="2:8" ht="52.5" customHeight="1" x14ac:dyDescent="0.15">
      <c r="B56" s="122"/>
      <c r="C56" s="1198" t="s">
        <v>51</v>
      </c>
      <c r="D56" s="1198"/>
      <c r="E56" s="1199"/>
      <c r="F56" s="123">
        <v>123</v>
      </c>
      <c r="G56" s="123">
        <v>123</v>
      </c>
      <c r="H56" s="124">
        <v>123</v>
      </c>
    </row>
    <row r="57" spans="2:8" ht="53.25" customHeight="1" x14ac:dyDescent="0.15">
      <c r="B57" s="122"/>
      <c r="C57" s="1200" t="s">
        <v>52</v>
      </c>
      <c r="D57" s="1200"/>
      <c r="E57" s="1201"/>
      <c r="F57" s="125">
        <v>170</v>
      </c>
      <c r="G57" s="125">
        <v>236</v>
      </c>
      <c r="H57" s="126">
        <v>301</v>
      </c>
    </row>
    <row r="58" spans="2:8" ht="45.75" customHeight="1" x14ac:dyDescent="0.15">
      <c r="B58" s="127"/>
      <c r="C58" s="1188" t="s">
        <v>606</v>
      </c>
      <c r="D58" s="1189"/>
      <c r="E58" s="1190"/>
      <c r="F58" s="128">
        <v>45</v>
      </c>
      <c r="G58" s="128">
        <v>114</v>
      </c>
      <c r="H58" s="129">
        <v>174</v>
      </c>
    </row>
    <row r="59" spans="2:8" ht="45.75" customHeight="1" x14ac:dyDescent="0.15">
      <c r="B59" s="127"/>
      <c r="C59" s="1188" t="s">
        <v>607</v>
      </c>
      <c r="D59" s="1189"/>
      <c r="E59" s="1190"/>
      <c r="F59" s="128">
        <v>75</v>
      </c>
      <c r="G59" s="128">
        <v>68</v>
      </c>
      <c r="H59" s="129">
        <v>69</v>
      </c>
    </row>
    <row r="60" spans="2:8" ht="45.75" customHeight="1" x14ac:dyDescent="0.15">
      <c r="B60" s="127"/>
      <c r="C60" s="1188" t="s">
        <v>608</v>
      </c>
      <c r="D60" s="1189"/>
      <c r="E60" s="1190"/>
      <c r="F60" s="128">
        <v>23</v>
      </c>
      <c r="G60" s="128">
        <v>23</v>
      </c>
      <c r="H60" s="129">
        <v>23</v>
      </c>
    </row>
    <row r="61" spans="2:8" ht="45.75" customHeight="1" x14ac:dyDescent="0.15">
      <c r="B61" s="127"/>
      <c r="C61" s="1188" t="s">
        <v>609</v>
      </c>
      <c r="D61" s="1189"/>
      <c r="E61" s="1190"/>
      <c r="F61" s="128">
        <v>10</v>
      </c>
      <c r="G61" s="128">
        <v>13</v>
      </c>
      <c r="H61" s="129">
        <v>17</v>
      </c>
    </row>
    <row r="62" spans="2:8" ht="45.75" customHeight="1" thickBot="1" x14ac:dyDescent="0.2">
      <c r="B62" s="130"/>
      <c r="C62" s="1191" t="s">
        <v>610</v>
      </c>
      <c r="D62" s="1192"/>
      <c r="E62" s="1193"/>
      <c r="F62" s="131">
        <v>10</v>
      </c>
      <c r="G62" s="131">
        <v>10</v>
      </c>
      <c r="H62" s="132">
        <v>10</v>
      </c>
    </row>
    <row r="63" spans="2:8" ht="52.5" customHeight="1" thickBot="1" x14ac:dyDescent="0.2">
      <c r="B63" s="133"/>
      <c r="C63" s="1194" t="s">
        <v>53</v>
      </c>
      <c r="D63" s="1194"/>
      <c r="E63" s="1195"/>
      <c r="F63" s="134">
        <v>1942</v>
      </c>
      <c r="G63" s="134">
        <v>2538</v>
      </c>
      <c r="H63" s="135">
        <v>2756</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row r="82" s="1" customFormat="1" ht="13.5" hidden="1" customHeight="1" x14ac:dyDescent="0.15"/>
  </sheetData>
  <sheetProtection algorithmName="SHA-512" hashValue="QW5vumOC0QHnXMjw1EAP1kEL8njU85p17mo1SMuue17VkMrgfu8wyRCZ95N75g6CN/Bi/dEwlHoSk9eaLfoueA==" saltValue="h0XLI1SCV7gRTDjGQFFF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799B-28E8-416E-862F-50D3D0A3893A}">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611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612</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613</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614</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570</v>
      </c>
      <c r="BQ50" s="1226"/>
      <c r="BR50" s="1226"/>
      <c r="BS50" s="1226"/>
      <c r="BT50" s="1226"/>
      <c r="BU50" s="1226"/>
      <c r="BV50" s="1226"/>
      <c r="BW50" s="1226"/>
      <c r="BX50" s="1226" t="s">
        <v>571</v>
      </c>
      <c r="BY50" s="1226"/>
      <c r="BZ50" s="1226"/>
      <c r="CA50" s="1226"/>
      <c r="CB50" s="1226"/>
      <c r="CC50" s="1226"/>
      <c r="CD50" s="1226"/>
      <c r="CE50" s="1226"/>
      <c r="CF50" s="1226" t="s">
        <v>572</v>
      </c>
      <c r="CG50" s="1226"/>
      <c r="CH50" s="1226"/>
      <c r="CI50" s="1226"/>
      <c r="CJ50" s="1226"/>
      <c r="CK50" s="1226"/>
      <c r="CL50" s="1226"/>
      <c r="CM50" s="1226"/>
      <c r="CN50" s="1226" t="s">
        <v>573</v>
      </c>
      <c r="CO50" s="1226"/>
      <c r="CP50" s="1226"/>
      <c r="CQ50" s="1226"/>
      <c r="CR50" s="1226"/>
      <c r="CS50" s="1226"/>
      <c r="CT50" s="1226"/>
      <c r="CU50" s="1226"/>
      <c r="CV50" s="1226" t="s">
        <v>574</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615</v>
      </c>
      <c r="AO51" s="1230"/>
      <c r="AP51" s="1230"/>
      <c r="AQ51" s="1230"/>
      <c r="AR51" s="1230"/>
      <c r="AS51" s="1230"/>
      <c r="AT51" s="1230"/>
      <c r="AU51" s="1230"/>
      <c r="AV51" s="1230"/>
      <c r="AW51" s="1230"/>
      <c r="AX51" s="1230"/>
      <c r="AY51" s="1230"/>
      <c r="AZ51" s="1230"/>
      <c r="BA51" s="1230"/>
      <c r="BB51" s="1230" t="s">
        <v>616</v>
      </c>
      <c r="BC51" s="1230"/>
      <c r="BD51" s="1230"/>
      <c r="BE51" s="1230"/>
      <c r="BF51" s="1230"/>
      <c r="BG51" s="1230"/>
      <c r="BH51" s="1230"/>
      <c r="BI51" s="1230"/>
      <c r="BJ51" s="1230"/>
      <c r="BK51" s="1230"/>
      <c r="BL51" s="1230"/>
      <c r="BM51" s="1230"/>
      <c r="BN51" s="1230"/>
      <c r="BO51" s="1230"/>
      <c r="BP51" s="1231">
        <v>19.899999999999999</v>
      </c>
      <c r="BQ51" s="1231"/>
      <c r="BR51" s="1231"/>
      <c r="BS51" s="1231"/>
      <c r="BT51" s="1231"/>
      <c r="BU51" s="1231"/>
      <c r="BV51" s="1231"/>
      <c r="BW51" s="1231"/>
      <c r="BX51" s="1231">
        <v>29.7</v>
      </c>
      <c r="BY51" s="1231"/>
      <c r="BZ51" s="1231"/>
      <c r="CA51" s="1231"/>
      <c r="CB51" s="1231"/>
      <c r="CC51" s="1231"/>
      <c r="CD51" s="1231"/>
      <c r="CE51" s="1231"/>
      <c r="CF51" s="1231">
        <v>29.3</v>
      </c>
      <c r="CG51" s="1231"/>
      <c r="CH51" s="1231"/>
      <c r="CI51" s="1231"/>
      <c r="CJ51" s="1231"/>
      <c r="CK51" s="1231"/>
      <c r="CL51" s="1231"/>
      <c r="CM51" s="1231"/>
      <c r="CN51" s="1231">
        <v>30.4</v>
      </c>
      <c r="CO51" s="1231"/>
      <c r="CP51" s="1231"/>
      <c r="CQ51" s="1231"/>
      <c r="CR51" s="1231"/>
      <c r="CS51" s="1231"/>
      <c r="CT51" s="1231"/>
      <c r="CU51" s="1231"/>
      <c r="CV51" s="1231">
        <v>34.5</v>
      </c>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617</v>
      </c>
      <c r="BC53" s="1230"/>
      <c r="BD53" s="1230"/>
      <c r="BE53" s="1230"/>
      <c r="BF53" s="1230"/>
      <c r="BG53" s="1230"/>
      <c r="BH53" s="1230"/>
      <c r="BI53" s="1230"/>
      <c r="BJ53" s="1230"/>
      <c r="BK53" s="1230"/>
      <c r="BL53" s="1230"/>
      <c r="BM53" s="1230"/>
      <c r="BN53" s="1230"/>
      <c r="BO53" s="1230"/>
      <c r="BP53" s="1231">
        <v>57.3</v>
      </c>
      <c r="BQ53" s="1231"/>
      <c r="BR53" s="1231"/>
      <c r="BS53" s="1231"/>
      <c r="BT53" s="1231"/>
      <c r="BU53" s="1231"/>
      <c r="BV53" s="1231"/>
      <c r="BW53" s="1231"/>
      <c r="BX53" s="1231">
        <v>56.6</v>
      </c>
      <c r="BY53" s="1231"/>
      <c r="BZ53" s="1231"/>
      <c r="CA53" s="1231"/>
      <c r="CB53" s="1231"/>
      <c r="CC53" s="1231"/>
      <c r="CD53" s="1231"/>
      <c r="CE53" s="1231"/>
      <c r="CF53" s="1231">
        <v>57.3</v>
      </c>
      <c r="CG53" s="1231"/>
      <c r="CH53" s="1231"/>
      <c r="CI53" s="1231"/>
      <c r="CJ53" s="1231"/>
      <c r="CK53" s="1231"/>
      <c r="CL53" s="1231"/>
      <c r="CM53" s="1231"/>
      <c r="CN53" s="1231">
        <v>60.1</v>
      </c>
      <c r="CO53" s="1231"/>
      <c r="CP53" s="1231"/>
      <c r="CQ53" s="1231"/>
      <c r="CR53" s="1231"/>
      <c r="CS53" s="1231"/>
      <c r="CT53" s="1231"/>
      <c r="CU53" s="1231"/>
      <c r="CV53" s="1231">
        <v>58.8</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618</v>
      </c>
      <c r="AO55" s="1226"/>
      <c r="AP55" s="1226"/>
      <c r="AQ55" s="1226"/>
      <c r="AR55" s="1226"/>
      <c r="AS55" s="1226"/>
      <c r="AT55" s="1226"/>
      <c r="AU55" s="1226"/>
      <c r="AV55" s="1226"/>
      <c r="AW55" s="1226"/>
      <c r="AX55" s="1226"/>
      <c r="AY55" s="1226"/>
      <c r="AZ55" s="1226"/>
      <c r="BA55" s="1226"/>
      <c r="BB55" s="1230" t="s">
        <v>616</v>
      </c>
      <c r="BC55" s="1230"/>
      <c r="BD55" s="1230"/>
      <c r="BE55" s="1230"/>
      <c r="BF55" s="1230"/>
      <c r="BG55" s="1230"/>
      <c r="BH55" s="1230"/>
      <c r="BI55" s="1230"/>
      <c r="BJ55" s="1230"/>
      <c r="BK55" s="1230"/>
      <c r="BL55" s="1230"/>
      <c r="BM55" s="1230"/>
      <c r="BN55" s="1230"/>
      <c r="BO55" s="1230"/>
      <c r="BP55" s="1231">
        <v>25.4</v>
      </c>
      <c r="BQ55" s="1231"/>
      <c r="BR55" s="1231"/>
      <c r="BS55" s="1231"/>
      <c r="BT55" s="1231"/>
      <c r="BU55" s="1231"/>
      <c r="BV55" s="1231"/>
      <c r="BW55" s="1231"/>
      <c r="BX55" s="1231">
        <v>23</v>
      </c>
      <c r="BY55" s="1231"/>
      <c r="BZ55" s="1231"/>
      <c r="CA55" s="1231"/>
      <c r="CB55" s="1231"/>
      <c r="CC55" s="1231"/>
      <c r="CD55" s="1231"/>
      <c r="CE55" s="1231"/>
      <c r="CF55" s="1231">
        <v>28</v>
      </c>
      <c r="CG55" s="1231"/>
      <c r="CH55" s="1231"/>
      <c r="CI55" s="1231"/>
      <c r="CJ55" s="1231"/>
      <c r="CK55" s="1231"/>
      <c r="CL55" s="1231"/>
      <c r="CM55" s="1231"/>
      <c r="CN55" s="1231">
        <v>19.2</v>
      </c>
      <c r="CO55" s="1231"/>
      <c r="CP55" s="1231"/>
      <c r="CQ55" s="1231"/>
      <c r="CR55" s="1231"/>
      <c r="CS55" s="1231"/>
      <c r="CT55" s="1231"/>
      <c r="CU55" s="1231"/>
      <c r="CV55" s="1231">
        <v>4</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617</v>
      </c>
      <c r="BC57" s="1230"/>
      <c r="BD57" s="1230"/>
      <c r="BE57" s="1230"/>
      <c r="BF57" s="1230"/>
      <c r="BG57" s="1230"/>
      <c r="BH57" s="1230"/>
      <c r="BI57" s="1230"/>
      <c r="BJ57" s="1230"/>
      <c r="BK57" s="1230"/>
      <c r="BL57" s="1230"/>
      <c r="BM57" s="1230"/>
      <c r="BN57" s="1230"/>
      <c r="BO57" s="1230"/>
      <c r="BP57" s="1231">
        <v>60</v>
      </c>
      <c r="BQ57" s="1231"/>
      <c r="BR57" s="1231"/>
      <c r="BS57" s="1231"/>
      <c r="BT57" s="1231"/>
      <c r="BU57" s="1231"/>
      <c r="BV57" s="1231"/>
      <c r="BW57" s="1231"/>
      <c r="BX57" s="1231">
        <v>60.6</v>
      </c>
      <c r="BY57" s="1231"/>
      <c r="BZ57" s="1231"/>
      <c r="CA57" s="1231"/>
      <c r="CB57" s="1231"/>
      <c r="CC57" s="1231"/>
      <c r="CD57" s="1231"/>
      <c r="CE57" s="1231"/>
      <c r="CF57" s="1231">
        <v>62.3</v>
      </c>
      <c r="CG57" s="1231"/>
      <c r="CH57" s="1231"/>
      <c r="CI57" s="1231"/>
      <c r="CJ57" s="1231"/>
      <c r="CK57" s="1231"/>
      <c r="CL57" s="1231"/>
      <c r="CM57" s="1231"/>
      <c r="CN57" s="1231">
        <v>62.2</v>
      </c>
      <c r="CO57" s="1231"/>
      <c r="CP57" s="1231"/>
      <c r="CQ57" s="1231"/>
      <c r="CR57" s="1231"/>
      <c r="CS57" s="1231"/>
      <c r="CT57" s="1231"/>
      <c r="CU57" s="1231"/>
      <c r="CV57" s="1231">
        <v>63.5</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619</v>
      </c>
    </row>
    <row r="64" spans="1:109" x14ac:dyDescent="0.15">
      <c r="B64" s="259"/>
      <c r="G64" s="1208"/>
      <c r="I64" s="1240"/>
      <c r="J64" s="1240"/>
      <c r="K64" s="1240"/>
      <c r="L64" s="1240"/>
      <c r="M64" s="1240"/>
      <c r="N64" s="1241"/>
      <c r="AM64" s="1208"/>
      <c r="AN64" s="1208" t="s">
        <v>612</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620</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614</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570</v>
      </c>
      <c r="BQ72" s="1226"/>
      <c r="BR72" s="1226"/>
      <c r="BS72" s="1226"/>
      <c r="BT72" s="1226"/>
      <c r="BU72" s="1226"/>
      <c r="BV72" s="1226"/>
      <c r="BW72" s="1226"/>
      <c r="BX72" s="1226" t="s">
        <v>571</v>
      </c>
      <c r="BY72" s="1226"/>
      <c r="BZ72" s="1226"/>
      <c r="CA72" s="1226"/>
      <c r="CB72" s="1226"/>
      <c r="CC72" s="1226"/>
      <c r="CD72" s="1226"/>
      <c r="CE72" s="1226"/>
      <c r="CF72" s="1226" t="s">
        <v>572</v>
      </c>
      <c r="CG72" s="1226"/>
      <c r="CH72" s="1226"/>
      <c r="CI72" s="1226"/>
      <c r="CJ72" s="1226"/>
      <c r="CK72" s="1226"/>
      <c r="CL72" s="1226"/>
      <c r="CM72" s="1226"/>
      <c r="CN72" s="1226" t="s">
        <v>573</v>
      </c>
      <c r="CO72" s="1226"/>
      <c r="CP72" s="1226"/>
      <c r="CQ72" s="1226"/>
      <c r="CR72" s="1226"/>
      <c r="CS72" s="1226"/>
      <c r="CT72" s="1226"/>
      <c r="CU72" s="1226"/>
      <c r="CV72" s="1226" t="s">
        <v>574</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615</v>
      </c>
      <c r="AO73" s="1230"/>
      <c r="AP73" s="1230"/>
      <c r="AQ73" s="1230"/>
      <c r="AR73" s="1230"/>
      <c r="AS73" s="1230"/>
      <c r="AT73" s="1230"/>
      <c r="AU73" s="1230"/>
      <c r="AV73" s="1230"/>
      <c r="AW73" s="1230"/>
      <c r="AX73" s="1230"/>
      <c r="AY73" s="1230"/>
      <c r="AZ73" s="1230"/>
      <c r="BA73" s="1230"/>
      <c r="BB73" s="1230" t="s">
        <v>616</v>
      </c>
      <c r="BC73" s="1230"/>
      <c r="BD73" s="1230"/>
      <c r="BE73" s="1230"/>
      <c r="BF73" s="1230"/>
      <c r="BG73" s="1230"/>
      <c r="BH73" s="1230"/>
      <c r="BI73" s="1230"/>
      <c r="BJ73" s="1230"/>
      <c r="BK73" s="1230"/>
      <c r="BL73" s="1230"/>
      <c r="BM73" s="1230"/>
      <c r="BN73" s="1230"/>
      <c r="BO73" s="1230"/>
      <c r="BP73" s="1231">
        <v>19.899999999999999</v>
      </c>
      <c r="BQ73" s="1231"/>
      <c r="BR73" s="1231"/>
      <c r="BS73" s="1231"/>
      <c r="BT73" s="1231"/>
      <c r="BU73" s="1231"/>
      <c r="BV73" s="1231"/>
      <c r="BW73" s="1231"/>
      <c r="BX73" s="1231">
        <v>29.7</v>
      </c>
      <c r="BY73" s="1231"/>
      <c r="BZ73" s="1231"/>
      <c r="CA73" s="1231"/>
      <c r="CB73" s="1231"/>
      <c r="CC73" s="1231"/>
      <c r="CD73" s="1231"/>
      <c r="CE73" s="1231"/>
      <c r="CF73" s="1231">
        <v>29.3</v>
      </c>
      <c r="CG73" s="1231"/>
      <c r="CH73" s="1231"/>
      <c r="CI73" s="1231"/>
      <c r="CJ73" s="1231"/>
      <c r="CK73" s="1231"/>
      <c r="CL73" s="1231"/>
      <c r="CM73" s="1231"/>
      <c r="CN73" s="1231">
        <v>30.4</v>
      </c>
      <c r="CO73" s="1231"/>
      <c r="CP73" s="1231"/>
      <c r="CQ73" s="1231"/>
      <c r="CR73" s="1231"/>
      <c r="CS73" s="1231"/>
      <c r="CT73" s="1231"/>
      <c r="CU73" s="1231"/>
      <c r="CV73" s="1231">
        <v>34.5</v>
      </c>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621</v>
      </c>
      <c r="BC75" s="1230"/>
      <c r="BD75" s="1230"/>
      <c r="BE75" s="1230"/>
      <c r="BF75" s="1230"/>
      <c r="BG75" s="1230"/>
      <c r="BH75" s="1230"/>
      <c r="BI75" s="1230"/>
      <c r="BJ75" s="1230"/>
      <c r="BK75" s="1230"/>
      <c r="BL75" s="1230"/>
      <c r="BM75" s="1230"/>
      <c r="BN75" s="1230"/>
      <c r="BO75" s="1230"/>
      <c r="BP75" s="1231">
        <v>6.3</v>
      </c>
      <c r="BQ75" s="1231"/>
      <c r="BR75" s="1231"/>
      <c r="BS75" s="1231"/>
      <c r="BT75" s="1231"/>
      <c r="BU75" s="1231"/>
      <c r="BV75" s="1231"/>
      <c r="BW75" s="1231"/>
      <c r="BX75" s="1231">
        <v>6</v>
      </c>
      <c r="BY75" s="1231"/>
      <c r="BZ75" s="1231"/>
      <c r="CA75" s="1231"/>
      <c r="CB75" s="1231"/>
      <c r="CC75" s="1231"/>
      <c r="CD75" s="1231"/>
      <c r="CE75" s="1231"/>
      <c r="CF75" s="1231">
        <v>6.3</v>
      </c>
      <c r="CG75" s="1231"/>
      <c r="CH75" s="1231"/>
      <c r="CI75" s="1231"/>
      <c r="CJ75" s="1231"/>
      <c r="CK75" s="1231"/>
      <c r="CL75" s="1231"/>
      <c r="CM75" s="1231"/>
      <c r="CN75" s="1231">
        <v>6.5</v>
      </c>
      <c r="CO75" s="1231"/>
      <c r="CP75" s="1231"/>
      <c r="CQ75" s="1231"/>
      <c r="CR75" s="1231"/>
      <c r="CS75" s="1231"/>
      <c r="CT75" s="1231"/>
      <c r="CU75" s="1231"/>
      <c r="CV75" s="1231">
        <v>6.6</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618</v>
      </c>
      <c r="AO77" s="1226"/>
      <c r="AP77" s="1226"/>
      <c r="AQ77" s="1226"/>
      <c r="AR77" s="1226"/>
      <c r="AS77" s="1226"/>
      <c r="AT77" s="1226"/>
      <c r="AU77" s="1226"/>
      <c r="AV77" s="1226"/>
      <c r="AW77" s="1226"/>
      <c r="AX77" s="1226"/>
      <c r="AY77" s="1226"/>
      <c r="AZ77" s="1226"/>
      <c r="BA77" s="1226"/>
      <c r="BB77" s="1230" t="s">
        <v>616</v>
      </c>
      <c r="BC77" s="1230"/>
      <c r="BD77" s="1230"/>
      <c r="BE77" s="1230"/>
      <c r="BF77" s="1230"/>
      <c r="BG77" s="1230"/>
      <c r="BH77" s="1230"/>
      <c r="BI77" s="1230"/>
      <c r="BJ77" s="1230"/>
      <c r="BK77" s="1230"/>
      <c r="BL77" s="1230"/>
      <c r="BM77" s="1230"/>
      <c r="BN77" s="1230"/>
      <c r="BO77" s="1230"/>
      <c r="BP77" s="1231">
        <v>25.4</v>
      </c>
      <c r="BQ77" s="1231"/>
      <c r="BR77" s="1231"/>
      <c r="BS77" s="1231"/>
      <c r="BT77" s="1231"/>
      <c r="BU77" s="1231"/>
      <c r="BV77" s="1231"/>
      <c r="BW77" s="1231"/>
      <c r="BX77" s="1231">
        <v>23</v>
      </c>
      <c r="BY77" s="1231"/>
      <c r="BZ77" s="1231"/>
      <c r="CA77" s="1231"/>
      <c r="CB77" s="1231"/>
      <c r="CC77" s="1231"/>
      <c r="CD77" s="1231"/>
      <c r="CE77" s="1231"/>
      <c r="CF77" s="1231">
        <v>28</v>
      </c>
      <c r="CG77" s="1231"/>
      <c r="CH77" s="1231"/>
      <c r="CI77" s="1231"/>
      <c r="CJ77" s="1231"/>
      <c r="CK77" s="1231"/>
      <c r="CL77" s="1231"/>
      <c r="CM77" s="1231"/>
      <c r="CN77" s="1231">
        <v>19.2</v>
      </c>
      <c r="CO77" s="1231"/>
      <c r="CP77" s="1231"/>
      <c r="CQ77" s="1231"/>
      <c r="CR77" s="1231"/>
      <c r="CS77" s="1231"/>
      <c r="CT77" s="1231"/>
      <c r="CU77" s="1231"/>
      <c r="CV77" s="1231">
        <v>4</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621</v>
      </c>
      <c r="BC79" s="1230"/>
      <c r="BD79" s="1230"/>
      <c r="BE79" s="1230"/>
      <c r="BF79" s="1230"/>
      <c r="BG79" s="1230"/>
      <c r="BH79" s="1230"/>
      <c r="BI79" s="1230"/>
      <c r="BJ79" s="1230"/>
      <c r="BK79" s="1230"/>
      <c r="BL79" s="1230"/>
      <c r="BM79" s="1230"/>
      <c r="BN79" s="1230"/>
      <c r="BO79" s="1230"/>
      <c r="BP79" s="1231">
        <v>7.8</v>
      </c>
      <c r="BQ79" s="1231"/>
      <c r="BR79" s="1231"/>
      <c r="BS79" s="1231"/>
      <c r="BT79" s="1231"/>
      <c r="BU79" s="1231"/>
      <c r="BV79" s="1231"/>
      <c r="BW79" s="1231"/>
      <c r="BX79" s="1231">
        <v>7.7</v>
      </c>
      <c r="BY79" s="1231"/>
      <c r="BZ79" s="1231"/>
      <c r="CA79" s="1231"/>
      <c r="CB79" s="1231"/>
      <c r="CC79" s="1231"/>
      <c r="CD79" s="1231"/>
      <c r="CE79" s="1231"/>
      <c r="CF79" s="1231">
        <v>7.5</v>
      </c>
      <c r="CG79" s="1231"/>
      <c r="CH79" s="1231"/>
      <c r="CI79" s="1231"/>
      <c r="CJ79" s="1231"/>
      <c r="CK79" s="1231"/>
      <c r="CL79" s="1231"/>
      <c r="CM79" s="1231"/>
      <c r="CN79" s="1231">
        <v>8</v>
      </c>
      <c r="CO79" s="1231"/>
      <c r="CP79" s="1231"/>
      <c r="CQ79" s="1231"/>
      <c r="CR79" s="1231"/>
      <c r="CS79" s="1231"/>
      <c r="CT79" s="1231"/>
      <c r="CU79" s="1231"/>
      <c r="CV79" s="1231">
        <v>8</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tFRQZpbHX21XlHLFWJynoXiv9LR2IZHLF2KEriAX0l+2Wurxot6axxMDXWjnFvslypWUfrgJoKZxaurqtKDIog==" saltValue="vFuJgp+J9tSMIC8hkt6i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79BF-9BC1-4384-B5B7-70F2EBADAE3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517</v>
      </c>
    </row>
  </sheetData>
  <sheetProtection algorithmName="SHA-512" hashValue="9Bi3gGe8QH8SOqAoI1Y1AJ1Yk8WAXvCHMBmfDH7oLotV174CVi9Cl3OA+NQ2QSs1yM/gNY3scjr272aa3foAvg==" saltValue="fGFapuTC3Ik5UDqffaG8X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5D23-1AC3-43D8-A617-3B2BF563FF8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517</v>
      </c>
    </row>
  </sheetData>
  <sheetProtection algorithmName="SHA-512" hashValue="vn2SGes7c4uvwuPrt2XCT1yY3Ar1qyzKU6AiXkizWb6QFlJyfxGRL21GEP+YupDis3X7BqCT6cwJsjdSSLyHiA==" saltValue="45Vt56w53uHKK59Klhr4m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567</v>
      </c>
      <c r="G2" s="149"/>
      <c r="H2" s="150"/>
    </row>
    <row r="3" spans="1:8" x14ac:dyDescent="0.15">
      <c r="A3" s="146" t="s">
        <v>560</v>
      </c>
      <c r="B3" s="151"/>
      <c r="C3" s="152"/>
      <c r="D3" s="153">
        <v>35000</v>
      </c>
      <c r="E3" s="154"/>
      <c r="F3" s="155">
        <v>69185</v>
      </c>
      <c r="G3" s="156"/>
      <c r="H3" s="157"/>
    </row>
    <row r="4" spans="1:8" x14ac:dyDescent="0.15">
      <c r="A4" s="158"/>
      <c r="B4" s="159"/>
      <c r="C4" s="160"/>
      <c r="D4" s="161">
        <v>13372</v>
      </c>
      <c r="E4" s="162"/>
      <c r="F4" s="163">
        <v>38519</v>
      </c>
      <c r="G4" s="164"/>
      <c r="H4" s="165"/>
    </row>
    <row r="5" spans="1:8" x14ac:dyDescent="0.15">
      <c r="A5" s="146" t="s">
        <v>562</v>
      </c>
      <c r="B5" s="151"/>
      <c r="C5" s="152"/>
      <c r="D5" s="153">
        <v>34057</v>
      </c>
      <c r="E5" s="154"/>
      <c r="F5" s="155">
        <v>70166</v>
      </c>
      <c r="G5" s="156"/>
      <c r="H5" s="157"/>
    </row>
    <row r="6" spans="1:8" x14ac:dyDescent="0.15">
      <c r="A6" s="158"/>
      <c r="B6" s="159"/>
      <c r="C6" s="160"/>
      <c r="D6" s="161">
        <v>20959</v>
      </c>
      <c r="E6" s="162"/>
      <c r="F6" s="163">
        <v>36115</v>
      </c>
      <c r="G6" s="164"/>
      <c r="H6" s="165"/>
    </row>
    <row r="7" spans="1:8" x14ac:dyDescent="0.15">
      <c r="A7" s="146" t="s">
        <v>563</v>
      </c>
      <c r="B7" s="151"/>
      <c r="C7" s="152"/>
      <c r="D7" s="153">
        <v>32077</v>
      </c>
      <c r="E7" s="154"/>
      <c r="F7" s="155">
        <v>70329</v>
      </c>
      <c r="G7" s="156"/>
      <c r="H7" s="157"/>
    </row>
    <row r="8" spans="1:8" x14ac:dyDescent="0.15">
      <c r="A8" s="158"/>
      <c r="B8" s="159"/>
      <c r="C8" s="160"/>
      <c r="D8" s="161">
        <v>18023</v>
      </c>
      <c r="E8" s="162"/>
      <c r="F8" s="163">
        <v>39403</v>
      </c>
      <c r="G8" s="164"/>
      <c r="H8" s="165"/>
    </row>
    <row r="9" spans="1:8" x14ac:dyDescent="0.15">
      <c r="A9" s="146" t="s">
        <v>564</v>
      </c>
      <c r="B9" s="151"/>
      <c r="C9" s="152"/>
      <c r="D9" s="153">
        <v>27521</v>
      </c>
      <c r="E9" s="154"/>
      <c r="F9" s="155">
        <v>71871</v>
      </c>
      <c r="G9" s="156"/>
      <c r="H9" s="157"/>
    </row>
    <row r="10" spans="1:8" x14ac:dyDescent="0.15">
      <c r="A10" s="158"/>
      <c r="B10" s="159"/>
      <c r="C10" s="160"/>
      <c r="D10" s="161">
        <v>16147</v>
      </c>
      <c r="E10" s="162"/>
      <c r="F10" s="163">
        <v>38232</v>
      </c>
      <c r="G10" s="164"/>
      <c r="H10" s="165"/>
    </row>
    <row r="11" spans="1:8" x14ac:dyDescent="0.15">
      <c r="A11" s="146" t="s">
        <v>565</v>
      </c>
      <c r="B11" s="151"/>
      <c r="C11" s="152"/>
      <c r="D11" s="153">
        <v>53962</v>
      </c>
      <c r="E11" s="154"/>
      <c r="F11" s="155">
        <v>71807</v>
      </c>
      <c r="G11" s="156"/>
      <c r="H11" s="157"/>
    </row>
    <row r="12" spans="1:8" x14ac:dyDescent="0.15">
      <c r="A12" s="158"/>
      <c r="B12" s="159"/>
      <c r="C12" s="166"/>
      <c r="D12" s="161">
        <v>26621</v>
      </c>
      <c r="E12" s="162"/>
      <c r="F12" s="163">
        <v>37333</v>
      </c>
      <c r="G12" s="164"/>
      <c r="H12" s="165"/>
    </row>
    <row r="13" spans="1:8" x14ac:dyDescent="0.15">
      <c r="A13" s="146"/>
      <c r="B13" s="151"/>
      <c r="C13" s="152"/>
      <c r="D13" s="153">
        <v>36523</v>
      </c>
      <c r="E13" s="154"/>
      <c r="F13" s="155">
        <v>70672</v>
      </c>
      <c r="G13" s="167"/>
      <c r="H13" s="157"/>
    </row>
    <row r="14" spans="1:8" x14ac:dyDescent="0.15">
      <c r="A14" s="158"/>
      <c r="B14" s="159"/>
      <c r="C14" s="160"/>
      <c r="D14" s="161">
        <v>19024</v>
      </c>
      <c r="E14" s="162"/>
      <c r="F14" s="163">
        <v>37920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4.76</v>
      </c>
      <c r="C19" s="168">
        <f>ROUND(VALUE(SUBSTITUTE(実質収支比率等に係る経年分析!G$48,"▲","-")),2)</f>
        <v>3.2</v>
      </c>
      <c r="D19" s="168">
        <f>ROUND(VALUE(SUBSTITUTE(実質収支比率等に係る経年分析!H$48,"▲","-")),2)</f>
        <v>7.74</v>
      </c>
      <c r="E19" s="168">
        <f>ROUND(VALUE(SUBSTITUTE(実質収支比率等に係る経年分析!I$48,"▲","-")),2)</f>
        <v>7.31</v>
      </c>
      <c r="F19" s="168">
        <f>ROUND(VALUE(SUBSTITUTE(実質収支比率等に係る経年分析!J$48,"▲","-")),2)</f>
        <v>10.09</v>
      </c>
    </row>
    <row r="20" spans="1:11" x14ac:dyDescent="0.15">
      <c r="A20" s="168" t="s">
        <v>57</v>
      </c>
      <c r="B20" s="168">
        <f>ROUND(VALUE(SUBSTITUTE(実質収支比率等に係る経年分析!F$47,"▲","-")),2)</f>
        <v>19.84</v>
      </c>
      <c r="C20" s="168">
        <f>ROUND(VALUE(SUBSTITUTE(実質収支比率等に係る経年分析!G$47,"▲","-")),2)</f>
        <v>17.09</v>
      </c>
      <c r="D20" s="168">
        <f>ROUND(VALUE(SUBSTITUTE(実質収支比率等に係る経年分析!H$47,"▲","-")),2)</f>
        <v>12.08</v>
      </c>
      <c r="E20" s="168">
        <f>ROUND(VALUE(SUBSTITUTE(実質収支比率等に係る経年分析!I$47,"▲","-")),2)</f>
        <v>15.25</v>
      </c>
      <c r="F20" s="168">
        <f>ROUND(VALUE(SUBSTITUTE(実質収支比率等に係る経年分析!J$47,"▲","-")),2)</f>
        <v>16.649999999999999</v>
      </c>
    </row>
    <row r="21" spans="1:11" x14ac:dyDescent="0.15">
      <c r="A21" s="168" t="s">
        <v>58</v>
      </c>
      <c r="B21" s="168">
        <f>IF(ISNUMBER(VALUE(SUBSTITUTE(実質収支比率等に係る経年分析!F$49,"▲","-"))),ROUND(VALUE(SUBSTITUTE(実質収支比率等に係る経年分析!F$49,"▲","-")),2),NA())</f>
        <v>-3.91</v>
      </c>
      <c r="C21" s="168">
        <f>IF(ISNUMBER(VALUE(SUBSTITUTE(実質収支比率等に係る経年分析!G$49,"▲","-"))),ROUND(VALUE(SUBSTITUTE(実質収支比率等に係る経年分析!G$49,"▲","-")),2),NA())</f>
        <v>-7.52</v>
      </c>
      <c r="D21" s="168">
        <f>IF(ISNUMBER(VALUE(SUBSTITUTE(実質収支比率等に係る経年分析!H$49,"▲","-"))),ROUND(VALUE(SUBSTITUTE(実質収支比率等に係る経年分析!H$49,"▲","-")),2),NA())</f>
        <v>-1.7</v>
      </c>
      <c r="E21" s="168">
        <f>IF(ISNUMBER(VALUE(SUBSTITUTE(実質収支比率等に係る経年分析!I$49,"▲","-"))),ROUND(VALUE(SUBSTITUTE(実質収支比率等に係る経年分析!I$49,"▲","-")),2),NA())</f>
        <v>-1.2</v>
      </c>
      <c r="F21" s="168">
        <f>IF(ISNUMBER(VALUE(SUBSTITUTE(実質収支比率等に係る経年分析!J$49,"▲","-"))),ROUND(VALUE(SUBSTITUTE(実質収支比率等に係る経年分析!J$49,"▲","-")),2),NA())</f>
        <v>-0.56999999999999995</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0.43</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2.0099999999999998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0.61</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0.56999999999999995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1.41</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4.75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3.19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10.08</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1587</v>
      </c>
      <c r="E42" s="170"/>
      <c r="F42" s="170"/>
      <c r="G42" s="170">
        <f>'実質公債費比率（分子）の構造'!L$52</f>
        <v>1548</v>
      </c>
      <c r="H42" s="170"/>
      <c r="I42" s="170"/>
      <c r="J42" s="170">
        <f>'実質公債費比率（分子）の構造'!M$52</f>
        <v>1521</v>
      </c>
      <c r="K42" s="170"/>
      <c r="L42" s="170"/>
      <c r="M42" s="170">
        <f>'実質公債費比率（分子）の構造'!N$52</f>
        <v>1449</v>
      </c>
      <c r="N42" s="170"/>
      <c r="O42" s="170"/>
      <c r="P42" s="170">
        <f>'実質公債費比率（分子）の構造'!O$52</f>
        <v>1403</v>
      </c>
    </row>
    <row r="43" spans="1:16" x14ac:dyDescent="0.15">
      <c r="A43" s="170" t="s">
        <v>66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0</v>
      </c>
      <c r="C44" s="170"/>
      <c r="D44" s="170"/>
      <c r="E44" s="170">
        <f>'実質公債費比率（分子）の構造'!L$50</f>
        <v>0</v>
      </c>
      <c r="F44" s="170"/>
      <c r="G44" s="170"/>
      <c r="H44" s="170">
        <f>'実質公債費比率（分子）の構造'!M$50</f>
        <v>1</v>
      </c>
      <c r="I44" s="170"/>
      <c r="J44" s="170"/>
      <c r="K44" s="170">
        <f>'実質公債費比率（分子）の構造'!N$50</f>
        <v>1</v>
      </c>
      <c r="L44" s="170"/>
      <c r="M44" s="170"/>
      <c r="N44" s="170">
        <f>'実質公債費比率（分子）の構造'!O$50</f>
        <v>4</v>
      </c>
      <c r="O44" s="170"/>
      <c r="P44" s="170"/>
    </row>
    <row r="45" spans="1:16" x14ac:dyDescent="0.15">
      <c r="A45" s="170" t="s">
        <v>68</v>
      </c>
      <c r="B45" s="170">
        <f>'実質公債費比率（分子）の構造'!K$49</f>
        <v>110</v>
      </c>
      <c r="C45" s="170"/>
      <c r="D45" s="170"/>
      <c r="E45" s="170">
        <f>'実質公債費比率（分子）の構造'!L$49</f>
        <v>122</v>
      </c>
      <c r="F45" s="170"/>
      <c r="G45" s="170"/>
      <c r="H45" s="170">
        <f>'実質公債費比率（分子）の構造'!M$49</f>
        <v>113</v>
      </c>
      <c r="I45" s="170"/>
      <c r="J45" s="170"/>
      <c r="K45" s="170">
        <f>'実質公債費比率（分子）の構造'!N$49</f>
        <v>107</v>
      </c>
      <c r="L45" s="170"/>
      <c r="M45" s="170"/>
      <c r="N45" s="170">
        <f>'実質公債費比率（分子）の構造'!O$49</f>
        <v>101</v>
      </c>
      <c r="O45" s="170"/>
      <c r="P45" s="170"/>
    </row>
    <row r="46" spans="1:16" x14ac:dyDescent="0.15">
      <c r="A46" s="170" t="s">
        <v>69</v>
      </c>
      <c r="B46" s="170">
        <f>'実質公債費比率（分子）の構造'!K$48</f>
        <v>277</v>
      </c>
      <c r="C46" s="170"/>
      <c r="D46" s="170"/>
      <c r="E46" s="170">
        <f>'実質公債費比率（分子）の構造'!L$48</f>
        <v>293</v>
      </c>
      <c r="F46" s="170"/>
      <c r="G46" s="170"/>
      <c r="H46" s="170">
        <f>'実質公債費比率（分子）の構造'!M$48</f>
        <v>251</v>
      </c>
      <c r="I46" s="170"/>
      <c r="J46" s="170"/>
      <c r="K46" s="170">
        <f>'実質公債費比率（分子）の構造'!N$48</f>
        <v>276</v>
      </c>
      <c r="L46" s="170"/>
      <c r="M46" s="170"/>
      <c r="N46" s="170">
        <f>'実質公債費比率（分子）の構造'!O$48</f>
        <v>221</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1881</v>
      </c>
      <c r="C49" s="170"/>
      <c r="D49" s="170"/>
      <c r="E49" s="170">
        <f>'実質公債費比率（分子）の構造'!L$45</f>
        <v>1871</v>
      </c>
      <c r="F49" s="170"/>
      <c r="G49" s="170"/>
      <c r="H49" s="170">
        <f>'実質公債費比率（分子）の構造'!M$45</f>
        <v>2011</v>
      </c>
      <c r="I49" s="170"/>
      <c r="J49" s="170"/>
      <c r="K49" s="170">
        <f>'実質公債費比率（分子）の構造'!N$45</f>
        <v>1902</v>
      </c>
      <c r="L49" s="170"/>
      <c r="M49" s="170"/>
      <c r="N49" s="170">
        <f>'実質公債費比率（分子）の構造'!O$45</f>
        <v>1903</v>
      </c>
      <c r="O49" s="170"/>
      <c r="P49" s="170"/>
    </row>
    <row r="50" spans="1:16" x14ac:dyDescent="0.15">
      <c r="A50" s="170" t="s">
        <v>73</v>
      </c>
      <c r="B50" s="170" t="e">
        <f>NA()</f>
        <v>#N/A</v>
      </c>
      <c r="C50" s="170">
        <f>IF(ISNUMBER('実質公債費比率（分子）の構造'!K$53),'実質公債費比率（分子）の構造'!K$53,NA())</f>
        <v>681</v>
      </c>
      <c r="D50" s="170" t="e">
        <f>NA()</f>
        <v>#N/A</v>
      </c>
      <c r="E50" s="170" t="e">
        <f>NA()</f>
        <v>#N/A</v>
      </c>
      <c r="F50" s="170">
        <f>IF(ISNUMBER('実質公債費比率（分子）の構造'!L$53),'実質公債費比率（分子）の構造'!L$53,NA())</f>
        <v>738</v>
      </c>
      <c r="G50" s="170" t="e">
        <f>NA()</f>
        <v>#N/A</v>
      </c>
      <c r="H50" s="170" t="e">
        <f>NA()</f>
        <v>#N/A</v>
      </c>
      <c r="I50" s="170">
        <f>IF(ISNUMBER('実質公債費比率（分子）の構造'!M$53),'実質公債費比率（分子）の構造'!M$53,NA())</f>
        <v>855</v>
      </c>
      <c r="J50" s="170" t="e">
        <f>NA()</f>
        <v>#N/A</v>
      </c>
      <c r="K50" s="170" t="e">
        <f>NA()</f>
        <v>#N/A</v>
      </c>
      <c r="L50" s="170">
        <f>IF(ISNUMBER('実質公債費比率（分子）の構造'!N$53),'実質公債費比率（分子）の構造'!N$53,NA())</f>
        <v>837</v>
      </c>
      <c r="M50" s="170" t="e">
        <f>NA()</f>
        <v>#N/A</v>
      </c>
      <c r="N50" s="170" t="e">
        <f>NA()</f>
        <v>#N/A</v>
      </c>
      <c r="O50" s="170">
        <f>IF(ISNUMBER('実質公債費比率（分子）の構造'!O$53),'実質公債費比率（分子）の構造'!O$53,NA())</f>
        <v>826</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16541</v>
      </c>
      <c r="E56" s="169"/>
      <c r="F56" s="169"/>
      <c r="G56" s="169">
        <f>'将来負担比率（分子）の構造'!J$52</f>
        <v>16187</v>
      </c>
      <c r="H56" s="169"/>
      <c r="I56" s="169"/>
      <c r="J56" s="169">
        <f>'将来負担比率（分子）の構造'!K$52</f>
        <v>16054</v>
      </c>
      <c r="K56" s="169"/>
      <c r="L56" s="169"/>
      <c r="M56" s="169">
        <f>'将来負担比率（分子）の構造'!L$52</f>
        <v>16918</v>
      </c>
      <c r="N56" s="169"/>
      <c r="O56" s="169"/>
      <c r="P56" s="169">
        <f>'将来負担比率（分子）の構造'!M$52</f>
        <v>16331</v>
      </c>
    </row>
    <row r="57" spans="1:16" x14ac:dyDescent="0.15">
      <c r="A57" s="169" t="s">
        <v>44</v>
      </c>
      <c r="B57" s="169"/>
      <c r="C57" s="169"/>
      <c r="D57" s="169">
        <f>'将来負担比率（分子）の構造'!I$51</f>
        <v>968</v>
      </c>
      <c r="E57" s="169"/>
      <c r="F57" s="169"/>
      <c r="G57" s="169">
        <f>'将来負担比率（分子）の構造'!J$51</f>
        <v>996</v>
      </c>
      <c r="H57" s="169"/>
      <c r="I57" s="169"/>
      <c r="J57" s="169">
        <f>'将来負担比率（分子）の構造'!K$51</f>
        <v>904</v>
      </c>
      <c r="K57" s="169"/>
      <c r="L57" s="169"/>
      <c r="M57" s="169">
        <f>'将来負担比率（分子）の構造'!L$51</f>
        <v>806</v>
      </c>
      <c r="N57" s="169"/>
      <c r="O57" s="169"/>
      <c r="P57" s="169">
        <f>'将来負担比率（分子）の構造'!M$51</f>
        <v>540</v>
      </c>
    </row>
    <row r="58" spans="1:16" x14ac:dyDescent="0.15">
      <c r="A58" s="169" t="s">
        <v>43</v>
      </c>
      <c r="B58" s="169"/>
      <c r="C58" s="169"/>
      <c r="D58" s="169">
        <f>'将来負担比率（分子）の構造'!I$50</f>
        <v>3238</v>
      </c>
      <c r="E58" s="169"/>
      <c r="F58" s="169"/>
      <c r="G58" s="169">
        <f>'将来負担比率（分子）の構造'!J$50</f>
        <v>3321</v>
      </c>
      <c r="H58" s="169"/>
      <c r="I58" s="169"/>
      <c r="J58" s="169">
        <f>'将来負担比率（分子）の構造'!K$50</f>
        <v>3262</v>
      </c>
      <c r="K58" s="169"/>
      <c r="L58" s="169"/>
      <c r="M58" s="169">
        <f>'将来負担比率（分子）の構造'!L$50</f>
        <v>4062</v>
      </c>
      <c r="N58" s="169"/>
      <c r="O58" s="169"/>
      <c r="P58" s="169">
        <f>'将来負担比率（分子）の構造'!M$50</f>
        <v>4384</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46</v>
      </c>
      <c r="C61" s="169"/>
      <c r="D61" s="169"/>
      <c r="E61" s="169">
        <f>'将来負担比率（分子）の構造'!J$46</f>
        <v>24</v>
      </c>
      <c r="F61" s="169"/>
      <c r="G61" s="169"/>
      <c r="H61" s="169">
        <f>'将来負担比率（分子）の構造'!K$46</f>
        <v>14</v>
      </c>
      <c r="I61" s="169"/>
      <c r="J61" s="169"/>
      <c r="K61" s="169">
        <f>'将来負担比率（分子）の構造'!L$46</f>
        <v>11</v>
      </c>
      <c r="L61" s="169"/>
      <c r="M61" s="169"/>
      <c r="N61" s="169">
        <f>'将来負担比率（分子）の構造'!M$46</f>
        <v>10</v>
      </c>
      <c r="O61" s="169"/>
      <c r="P61" s="169"/>
    </row>
    <row r="62" spans="1:16" x14ac:dyDescent="0.15">
      <c r="A62" s="169" t="s">
        <v>37</v>
      </c>
      <c r="B62" s="169">
        <f>'将来負担比率（分子）の構造'!I$45</f>
        <v>1640</v>
      </c>
      <c r="C62" s="169"/>
      <c r="D62" s="169"/>
      <c r="E62" s="169">
        <f>'将来負担比率（分子）の構造'!J$45</f>
        <v>1818</v>
      </c>
      <c r="F62" s="169"/>
      <c r="G62" s="169"/>
      <c r="H62" s="169">
        <f>'将来負担比率（分子）の構造'!K$45</f>
        <v>2032</v>
      </c>
      <c r="I62" s="169"/>
      <c r="J62" s="169"/>
      <c r="K62" s="169">
        <f>'将来負担比率（分子）の構造'!L$45</f>
        <v>2268</v>
      </c>
      <c r="L62" s="169"/>
      <c r="M62" s="169"/>
      <c r="N62" s="169">
        <f>'将来負担比率（分子）の構造'!M$45</f>
        <v>2622</v>
      </c>
      <c r="O62" s="169"/>
      <c r="P62" s="169"/>
    </row>
    <row r="63" spans="1:16" x14ac:dyDescent="0.15">
      <c r="A63" s="169" t="s">
        <v>36</v>
      </c>
      <c r="B63" s="169">
        <f>'将来負担比率（分子）の構造'!I$44</f>
        <v>552</v>
      </c>
      <c r="C63" s="169"/>
      <c r="D63" s="169"/>
      <c r="E63" s="169">
        <f>'将来負担比率（分子）の構造'!J$44</f>
        <v>499</v>
      </c>
      <c r="F63" s="169"/>
      <c r="G63" s="169"/>
      <c r="H63" s="169">
        <f>'将来負担比率（分子）の構造'!K$44</f>
        <v>442</v>
      </c>
      <c r="I63" s="169"/>
      <c r="J63" s="169"/>
      <c r="K63" s="169">
        <f>'将来負担比率（分子）の構造'!L$44</f>
        <v>440</v>
      </c>
      <c r="L63" s="169"/>
      <c r="M63" s="169"/>
      <c r="N63" s="169">
        <f>'将来負担比率（分子）の構造'!M$44</f>
        <v>470</v>
      </c>
      <c r="O63" s="169"/>
      <c r="P63" s="169"/>
    </row>
    <row r="64" spans="1:16" x14ac:dyDescent="0.15">
      <c r="A64" s="169" t="s">
        <v>35</v>
      </c>
      <c r="B64" s="169">
        <f>'将来負担比率（分子）の構造'!I$43</f>
        <v>3297</v>
      </c>
      <c r="C64" s="169"/>
      <c r="D64" s="169"/>
      <c r="E64" s="169">
        <f>'将来負担比率（分子）の構造'!J$43</f>
        <v>3473</v>
      </c>
      <c r="F64" s="169"/>
      <c r="G64" s="169"/>
      <c r="H64" s="169">
        <f>'将来負担比率（分子）の構造'!K$43</f>
        <v>3209</v>
      </c>
      <c r="I64" s="169"/>
      <c r="J64" s="169"/>
      <c r="K64" s="169">
        <f>'将来負担比率（分子）の構造'!L$43</f>
        <v>2989</v>
      </c>
      <c r="L64" s="169"/>
      <c r="M64" s="169"/>
      <c r="N64" s="169">
        <f>'将来負担比率（分子）の構造'!M$43</f>
        <v>1711</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1987</v>
      </c>
      <c r="L65" s="169"/>
      <c r="M65" s="169"/>
      <c r="N65" s="169">
        <f>'将来負担比率（分子）の構造'!M$42</f>
        <v>1979</v>
      </c>
      <c r="O65" s="169"/>
      <c r="P65" s="169"/>
    </row>
    <row r="66" spans="1:16" x14ac:dyDescent="0.15">
      <c r="A66" s="169" t="s">
        <v>33</v>
      </c>
      <c r="B66" s="169">
        <f>'将来負担比率（分子）の構造'!I$41</f>
        <v>17532</v>
      </c>
      <c r="C66" s="169"/>
      <c r="D66" s="169"/>
      <c r="E66" s="169">
        <f>'将来負担比率（分子）の構造'!J$41</f>
        <v>18188</v>
      </c>
      <c r="F66" s="169"/>
      <c r="G66" s="169"/>
      <c r="H66" s="169">
        <f>'将来負担比率（分子）の構造'!K$41</f>
        <v>18113</v>
      </c>
      <c r="I66" s="169"/>
      <c r="J66" s="169"/>
      <c r="K66" s="169">
        <f>'将来負担比率（分子）の構造'!L$41</f>
        <v>18027</v>
      </c>
      <c r="L66" s="169"/>
      <c r="M66" s="169"/>
      <c r="N66" s="169">
        <f>'将来負担比率（分子）の構造'!M$41</f>
        <v>18839</v>
      </c>
      <c r="O66" s="169"/>
      <c r="P66" s="169"/>
    </row>
    <row r="67" spans="1:16" x14ac:dyDescent="0.15">
      <c r="A67" s="169" t="s">
        <v>77</v>
      </c>
      <c r="B67" s="169" t="e">
        <f>NA()</f>
        <v>#N/A</v>
      </c>
      <c r="C67" s="169">
        <f>IF(ISNUMBER('将来負担比率（分子）の構造'!I$53), IF('将来負担比率（分子）の構造'!I$53 &lt; 0, 0, '将来負担比率（分子）の構造'!I$53), NA())</f>
        <v>2319</v>
      </c>
      <c r="D67" s="169" t="e">
        <f>NA()</f>
        <v>#N/A</v>
      </c>
      <c r="E67" s="169" t="e">
        <f>NA()</f>
        <v>#N/A</v>
      </c>
      <c r="F67" s="169">
        <f>IF(ISNUMBER('将来負担比率（分子）の構造'!J$53), IF('将来負担比率（分子）の構造'!J$53 &lt; 0, 0, '将来負担比率（分子）の構造'!J$53), NA())</f>
        <v>3498</v>
      </c>
      <c r="G67" s="169" t="e">
        <f>NA()</f>
        <v>#N/A</v>
      </c>
      <c r="H67" s="169" t="e">
        <f>NA()</f>
        <v>#N/A</v>
      </c>
      <c r="I67" s="169">
        <f>IF(ISNUMBER('将来負担比率（分子）の構造'!K$53), IF('将来負担比率（分子）の構造'!K$53 &lt; 0, 0, '将来負担比率（分子）の構造'!K$53), NA())</f>
        <v>3591</v>
      </c>
      <c r="J67" s="169" t="e">
        <f>NA()</f>
        <v>#N/A</v>
      </c>
      <c r="K67" s="169" t="e">
        <f>NA()</f>
        <v>#N/A</v>
      </c>
      <c r="L67" s="169">
        <f>IF(ISNUMBER('将来負担比率（分子）の構造'!L$53), IF('将来負担比率（分子）の構造'!L$53 &lt; 0, 0, '将来負担比率（分子）の構造'!L$53), NA())</f>
        <v>3936</v>
      </c>
      <c r="M67" s="169" t="e">
        <f>NA()</f>
        <v>#N/A</v>
      </c>
      <c r="N67" s="169" t="e">
        <f>NA()</f>
        <v>#N/A</v>
      </c>
      <c r="O67" s="169">
        <f>IF(ISNUMBER('将来負担比率（分子）の構造'!M$53), IF('将来負担比率（分子）の構造'!M$53 &lt; 0, 0, '将来負担比率（分子）の構造'!M$53), NA())</f>
        <v>4376</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1650</v>
      </c>
      <c r="C72" s="173">
        <f>基金残高に係る経年分析!G55</f>
        <v>2180</v>
      </c>
      <c r="D72" s="173">
        <f>基金残高に係る経年分析!H55</f>
        <v>2333</v>
      </c>
    </row>
    <row r="73" spans="1:16" x14ac:dyDescent="0.15">
      <c r="A73" s="172" t="s">
        <v>80</v>
      </c>
      <c r="B73" s="173">
        <f>基金残高に係る経年分析!F56</f>
        <v>123</v>
      </c>
      <c r="C73" s="173">
        <f>基金残高に係る経年分析!G56</f>
        <v>123</v>
      </c>
      <c r="D73" s="173">
        <f>基金残高に係る経年分析!H56</f>
        <v>123</v>
      </c>
    </row>
    <row r="74" spans="1:16" x14ac:dyDescent="0.15">
      <c r="A74" s="172" t="s">
        <v>81</v>
      </c>
      <c r="B74" s="173">
        <f>基金残高に係る経年分析!F57</f>
        <v>170</v>
      </c>
      <c r="C74" s="173">
        <f>基金残高に係る経年分析!G57</f>
        <v>236</v>
      </c>
      <c r="D74" s="173">
        <f>基金残高に係る経年分析!H57</f>
        <v>301</v>
      </c>
    </row>
  </sheetData>
  <sheetProtection algorithmName="SHA-512" hashValue="r9u5KzEAfPDSDYjb32EdgamkfCt/2lD7UEbVGTKz7BXtq7xTpMzDT8IR/3uPBJC0lXo4fpFOi1GcwHmKIr2kFQ==" saltValue="80OnDfPtPoOiF6PP7MqT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LWB045</cp:lastModifiedBy>
  <cp:lastPrinted>2024-03-19T00:55:56Z</cp:lastPrinted>
  <dcterms:created xsi:type="dcterms:W3CDTF">2024-03-14T01:51:07Z</dcterms:created>
  <dcterms:modified xsi:type="dcterms:W3CDTF">2024-08-30T05:24:48Z</dcterms:modified>
  <cp:category/>
</cp:coreProperties>
</file>