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20 地方公会計関係【長期】\R06\05 令和４年度財政状況資料集（ストック情報分析欄）の作成について（2回目・地方公会計関係）\03 ＨＰアップ\過去年度\"/>
    </mc:Choice>
  </mc:AlternateContent>
  <xr:revisionPtr revIDLastSave="0" documentId="13_ncr:1_{3B59F44D-6FA8-461B-9BFD-1DFF1E1D3F37}"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<sst xmlns="http://schemas.openxmlformats.org/spreadsheetml/2006/main" count="1108" uniqueCount="605">
  <si>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</si>
  <si>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</si>
  <si>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</si>
  <si>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</si>
  <si>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</si>
  <si>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</si>
  <si>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</si>
  <si>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</si>
  <si>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</si>
  <si>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</si>
  <si>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</si>
  <si>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</si>
  <si>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</si>
  <si>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</si>
  <si>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</si>
  <si>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</si>
  <si>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</si>
  <si>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</si>
  <si>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</si>
  <si>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</si>
  <si>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</si>
  <si>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</si>
  <si>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</si>
  <si>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</si>
  <si>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</si>
  <si>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</si>
  <si>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</si>
  <si>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</si>
  <si>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</si>
  <si>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</si>
  <si>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</si>
  <si>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</si>
  <si>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</si>
  <si>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</si>
  <si>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</si>
  <si>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</si>
  <si>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</si>
  <si>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</si>
  <si>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</si>
  <si>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</si>
  <si>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</si>
  <si>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</si>
  <si>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</si>
  <si>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</si>
  <si>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</si>
  <si>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</si>
  <si>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</si>
  <si>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</si>
  <si>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</si>
  <si>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</si>
  <si>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</si>
  <si>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</si>
  <si>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</si>
  <si>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</si>
  <si>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</si>
  <si>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</si>
  <si>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</si>
  <si>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</si>
  <si>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</si>
  <si>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</si>
  <si>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</si>
  <si>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</si>
  <si>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</si>
  <si>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</si>
  <si>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</si>
  <si>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</si>
  <si>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</si>
  <si>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</si>
  <si>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</si>
  <si>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</si>
  <si>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</si>
  <si>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</si>
  <si>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</si>
  <si>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</si>
  <si>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</si>
  <si>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</si>
  <si>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</si>
  <si>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</si>
  <si>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</si>
  <si>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</si>
  <si>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</si>
  <si>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</si>
  <si>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</si>
  <si>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</si>
  <si>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</si>
  <si>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</si>
  <si>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</si>
  <si>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</si>
  <si>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</si>
  <si>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</si>
  <si>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</si>
  <si>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</si>
  <si>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</si>
  <si>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</si>
  <si>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</si>
  <si>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</si>
  <si>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</si>
  <si>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</si>
  <si>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</si>
  <si>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</si>
  <si>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</si>
  <si>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</si>
  <si>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</si>
  <si>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</si>
  <si>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</si>
  <si>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</si>
  <si>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</si>
  <si>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</si>
  <si>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</si>
  <si>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</si>
  <si>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</si>
  <si>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</si>
  <si>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</si>
  <si>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</si>
  <si>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</si>
  <si>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</si>
  <si>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</si>
  <si>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</si>
  <si>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</si>
  <si>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</si>
  <si>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</si>
  <si>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</si>
  <si>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</si>
  <si>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</si>
  <si>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</si>
  <si>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</si>
  <si>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</si>
  <si>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</si>
  <si>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</si>
  <si>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</si>
  <si>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</si>
  <si>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</si>
  <si>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</si>
  <si>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</si>
  <si>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</si>
  <si>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</si>
  <si>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</si>
  <si>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</si>
  <si>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</si>
  <si>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</si>
  <si>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</si>
  <si>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</si>
  <si>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</si>
  <si>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</si>
  <si>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</si>
  <si>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</si>
  <si>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</si>
  <si>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</si>
  <si>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</si>
  <si>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</si>
  <si>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</si>
  <si>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</si>
  <si>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</si>
  <si>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</si>
  <si>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</si>
  <si>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</si>
  <si>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</si>
  <si>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</si>
  <si>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</si>
  <si>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</si>
  <si>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</si>
  <si>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</si>
  <si>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</si>
  <si>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</si>
  <si>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</si>
  <si>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</si>
  <si>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</si>
  <si>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</si>
  <si>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</si>
  <si>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</si>
  <si>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</si>
  <si>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</si>
  <si>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</si>
  <si>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</si>
  <si>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</si>
  <si>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</si>
  <si>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</si>
  <si>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</si>
  <si>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</si>
  <si>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</si>
  <si>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</si>
  <si>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</si>
  <si>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</si>
  <si>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</si>
  <si>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</si>
  <si>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</si>
  <si>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</si>
  <si>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</si>
  <si>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</si>
  <si>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</si>
  <si>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</si>
  <si>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</si>
  <si>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</si>
  <si>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</si>
  <si>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</si>
  <si>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</si>
  <si>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</si>
  <si>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</si>
  <si>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</si>
  <si>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</si>
  <si>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</si>
  <si>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</si>
  <si>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</si>
  <si>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</si>
  <si>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</si>
  <si>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</si>
  <si>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</si>
  <si>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</si>
  <si>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</si>
  <si>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</si>
  <si>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</si>
  <si>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</si>
  <si>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</si>
  <si>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</si>
  <si>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</si>
  <si>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</si>
  <si>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</si>
  <si>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</si>
  <si>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</si>
  <si>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</si>
  <si>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</si>
  <si>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</si>
  <si>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</si>
  <si>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</si>
  <si>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</si>
  <si>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</si>
  <si>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</si>
  <si>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</si>
  <si>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</si>
  <si>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</si>
  <si>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</si>
  <si>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</si>
  <si>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</si>
  <si>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</si>
  <si>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</si>
  <si>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</si>
  <si>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</si>
  <si>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</si>
  <si>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</si>
  <si>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</si>
  <si>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</si>
  <si>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</si>
  <si>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</si>
  <si>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</si>
  <si>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</si>
  <si>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</si>
  <si>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</si>
  <si>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</si>
  <si>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</si>
  <si>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</si>
  <si>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</si>
  <si>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</si>
  <si>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</si>
  <si>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</si>
  <si>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</si>
  <si>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</si>
  <si>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</si>
  <si>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</si>
  <si>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</si>
  <si>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</si>
  <si>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</si>
  <si>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</si>
  <si>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</si>
  <si>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</si>
  <si>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</si>
  <si>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</si>
  <si>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</si>
  <si>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</si>
  <si>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</si>
  <si>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</si>
  <si>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</si>
  <si>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</si>
  <si>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</si>
  <si>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</si>
  <si>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</si>
  <si>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</si>
  <si>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</si>
  <si>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</si>
  <si>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</si>
  <si>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</si>
  <si>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</si>
  <si>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</si>
  <si>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</si>
  <si>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</si>
  <si>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</si>
  <si>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</si>
  <si>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</si>
  <si>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</si>
  <si>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</si>
  <si>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</si>
  <si>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</si>
  <si>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</si>
  <si>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</si>
  <si>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</si>
  <si>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</si>
  <si>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</si>
  <si>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</si>
  <si>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</si>
  <si>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</si>
  <si>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</si>
  <si>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</si>
  <si>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</si>
  <si>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</si>
  <si>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</si>
  <si>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</si>
  <si>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</si>
  <si>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</si>
  <si>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</si>
  <si>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</si>
  <si>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</si>
  <si>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</si>
  <si>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</si>
  <si>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</si>
  <si>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</si>
  <si>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</si>
  <si>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</si>
  <si>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</si>
  <si>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</si>
  <si>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</si>
  <si>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</si>
  <si>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</si>
  <si>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</si>
  <si>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</si>
  <si>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</si>
  <si>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</si>
  <si>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</si>
  <si>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</si>
  <si>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</si>
  <si>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</si>
  <si>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</si>
  <si>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</si>
  <si>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</si>
  <si>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</si>
  <si>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</si>
  <si>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</si>
  <si>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</si>
  <si>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</si>
  <si>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</si>
  <si>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</si>
  <si>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</si>
  <si>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</si>
  <si>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</si>
  <si>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</si>
  <si>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</si>
  <si>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</si>
  <si>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</si>
  <si>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</si>
  <si>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</si>
  <si>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</si>
  <si>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</si>
  <si>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</si>
  <si>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</si>
  <si>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</si>
  <si>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</si>
  <si>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</si>
  <si>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</si>
  <si>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</si>
  <si>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</si>
  <si>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</si>
  <si>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</si>
  <si>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</si>
  <si>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</si>
  <si>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</si>
  <si>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</si>
  <si>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</si>
  <si>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</si>
  <si>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</si>
  <si>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</si>
  <si>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</si>
  <si>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</si>
  <si>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</si>
  <si>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</si>
  <si>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</si>
  <si>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</si>
  <si>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</si>
  <si>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</si>
  <si>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</si>
  <si>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</si>
  <si>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</si>
  <si>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</si>
  <si>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</si>
  <si>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</si>
  <si>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</si>
  <si>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</si>
  <si>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</si>
  <si>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</si>
  <si>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</si>
  <si>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</si>
  <si>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</si>
  <si>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</si>
  <si>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</si>
  <si>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</si>
  <si>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</si>
  <si>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</si>
  <si>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</si>
  <si>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</si>
  <si>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</si>
  <si>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</si>
  <si>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</si>
  <si>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</si>
  <si>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</si>
  <si>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</si>
  <si>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</si>
  <si>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</si>
  <si>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</si>
  <si>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</si>
  <si>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</si>
  <si>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</si>
  <si>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</si>
  <si>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</si>
  <si>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</si>
  <si>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</si>
  <si>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</si>
  <si>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</si>
  <si>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</si>
  <si>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</si>
  <si>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</si>
  <si>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</si>
  <si>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</si>
  <si>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</si>
  <si>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</si>
  <si>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</si>
  <si>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</si>
  <si>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</si>
  <si>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</si>
  <si>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</si>
  <si>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</si>
  <si>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</si>
  <si>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</si>
  <si>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</si>
  <si>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</si>
  <si>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</si>
  <si>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</si>
  <si>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</si>
  <si>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</si>
  <si>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</si>
  <si>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</si>
  <si>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</si>
  <si>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</si>
  <si>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</si>
  <si>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</si>
  <si>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</si>
  <si>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</si>
  <si>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</si>
  <si>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</si>
  <si>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</si>
  <si>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</si>
  <si>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</si>
  <si>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</si>
  <si>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</si>
  <si>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</si>
  <si>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</si>
  <si>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</si>
  <si>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</si>
  <si>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</si>
  <si>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</si>
  <si>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</si>
  <si>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</si>
  <si>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</si>
  <si>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</si>
  <si>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</si>
  <si>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</si>
  <si>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</si>
  <si>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</si>
  <si>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</si>
  <si>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</si>
  <si>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</si>
  <si>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</si>
  <si>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</si>
  <si>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</si>
  <si>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</si>
  <si>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</si>
  <si>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</si>
  <si>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</si>
  <si>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</si>
  <si>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</si>
  <si>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</si>
  <si>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</si>
  <si>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</si>
  <si>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</si>
  <si>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</si>
  <si>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</si>
  <si>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</si>
  <si>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</si>
  <si>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</si>
  <si>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</si>
  <si>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</si>
  <si>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</si>
  <si>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</si>
  <si>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</si>
  <si>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</si>
  <si>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</si>
  <si>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</si>
  <si>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</si>
  <si>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</si>
  <si>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</si>
  <si>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</si>
  <si>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</si>
  <si>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</si>
  <si>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</si>
  <si>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</si>
  <si>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</si>
  <si>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</si>
  <si>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</si>
  <si>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</si>
  <si>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</si>
  <si>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</si>
  <si>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</si>
  <si>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</si>
  <si>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</si>
  <si>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</si>
  <si>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</si>
  <si>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</si>
  <si>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</si>
  <si>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</si>
  <si>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</si>
  <si>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</si>
  <si>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</si>
  <si>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</si>
  <si>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</si>
  <si>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</si>
  <si>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</si>
  <si>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</si>
  <si>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</si>
  <si>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</si>
  <si>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</si>
  <si>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</si>
  <si>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</si>
  <si>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</si>
  <si>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</si>
  <si>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</si>
  <si>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</si>
  <si>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</si>
  <si>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</si>
  <si>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</si>
  <si>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</si>
  <si>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</si>
  <si>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</si>
  <si>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</si>
  <si>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</si>
  <si>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</si>
  <si>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</si>
  <si>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</si>
  <si>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</si>
  <si>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</si>
  <si>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</si>
  <si>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</si>
  <si>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</si>
  <si>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</si>
  <si>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</si>
  <si>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</si>
  <si>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</si>
  <si>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</si>
  <si>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</si>
  <si>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</si>
  <si>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</si>
  <si>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</si>
  <si>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1.74</t>
  </si>
  <si>
    <t>▲ 3.91</t>
  </si>
  <si>
    <t>▲ 7.52</t>
  </si>
  <si>
    <t>▲ 1.70</t>
  </si>
  <si>
    <t>▲ 1.20</t>
  </si>
  <si>
    <t>一般会計</t>
  </si>
  <si>
    <t>水道事業会計</t>
  </si>
  <si>
    <t>国民健康保険特別会計</t>
  </si>
  <si>
    <t>下水道事業会計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</si>
  <si>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</si>
  <si>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</si>
  <si>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</si>
  <si>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</si>
  <si>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</si>
  <si>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</si>
  <si>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</si>
  <si>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</si>
  <si>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</si>
  <si>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</si>
  <si>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</si>
  <si>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</si>
  <si>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</si>
  <si>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</si>
  <si>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</si>
  <si>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</si>
  <si>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</si>
  <si>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</si>
  <si>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t>
    <rPh sb="0" eb="2">
      <t>インバ</t>
    </rPh>
    <rPh sb="2" eb="4">
      <t>コウイキ</t>
    </rPh>
    <rPh sb="4" eb="7">
      <t>シチョウソン</t>
    </rPh>
    <rPh sb="7" eb="8">
      <t>ケン</t>
    </rPh>
    <rPh sb="8" eb="10">
      <t>ジム</t>
    </rPh>
    <rPh sb="10" eb="12">
      <t>クミアイ</t>
    </rPh>
    <rPh sb="13" eb="15">
      <t>スイドウ</t>
    </rPh>
    <rPh sb="15" eb="17">
      <t>ヨウスイ</t>
    </rPh>
    <rPh sb="17" eb="19">
      <t>キョウキュウ</t>
    </rPh>
    <rPh sb="19" eb="21">
      <t>ジギョウ</t>
    </rPh>
    <phoneticPr fontId="2"/>
  </si>
  <si>
    <t>印旛衛生施設管理組合</t>
    <rPh sb="0" eb="10">
      <t>インバエイセイシセツカンリクミアイ</t>
    </rPh>
    <phoneticPr fontId="2"/>
  </si>
  <si>
    <t>佐倉市八街市酒々井町消防組合</t>
    <rPh sb="0" eb="14">
      <t>サクラシヤチマタシシスイマチショウボウクミアイ</t>
    </rPh>
    <phoneticPr fontId="2"/>
  </si>
  <si>
    <t>-</t>
    <phoneticPr fontId="2"/>
  </si>
  <si>
    <t>公共施設等整備基金</t>
    <phoneticPr fontId="5"/>
  </si>
  <si>
    <t>落花生の郷やちまた応援寄附金によるまちづくり基金</t>
    <phoneticPr fontId="5"/>
  </si>
  <si>
    <t>地域福祉基金</t>
    <phoneticPr fontId="5"/>
  </si>
  <si>
    <t>森林環境整備基金</t>
    <phoneticPr fontId="5"/>
  </si>
  <si>
    <t>青少年育成基金</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</si>
  <si>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</si>
  <si>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</si>
  <si>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</si>
  <si>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榎戸駅整備事業、小中学校空調設備整備事業及び児童館整備事業に伴う地方債により数値を大きく押し上げている。また、これらの施設の建設が大きな要因となり、有形固定資産減価償却率を押し下げただけであることから、本質が改善されたわけではなく、既存施設の維持管理を適切に進め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</si>
  <si>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</si>
  <si>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</si>
  <si>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</si>
  <si>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</si>
  <si>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</si>
  <si>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</si>
  <si>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および実質公債費比率は、榎戸駅整備事業、小中学校空調設備整備事業及び児童館整備事業に伴う起債により数値を大きく押し上げている。これらの施設の建設に係る地方債の償還は、令和３年度から始まり、実質公債費比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</si>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</sst>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8" xfId="16" applyFont="1" applyBorder="1" applyAlignment="1" applyProtection="1">
      <alignment horizontal="left" vertical="top" wrapText="1"/>
      <protection locked="0"/>
    </xf>
    <xf numFmtId="0" fontId="14" fillId="0" borderId="64"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4"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209570-8284-4BA3-A4F0-0FD80737D3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E1FC-456A-8CCF-FD7655D11D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20502</c:v>
                </c:pt>
                <c:pt idx="1">
                  <c:v>35000</c:v>
                </c:pt>
                <c:pt idx="2">
                  <c:v>34057</c:v>
                </c:pt>
                <c:pt idx="3">
                  <c:v>32077</c:v>
                </c:pt>
                <c:pt idx="4">
                  <c:v>27521</c:v>
                </c:pt>
              </c:numCache>
            </c:numRef>
          </c:val>
          <c:smooth val="0"/>
          <c:extLst>
            <c:ext xmlns:c16="http://schemas.microsoft.com/office/drawing/2014/chart" uri="{C3380CC4-5D6E-409C-BE32-E72D297353CC}">
              <c16:uniqueId val="{00000001-E1FC-456A-8CCF-FD7655D11D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6.36</c:v>
                </c:pt>
                <c:pt idx="1">
                  <c:v>4.76</c:v>
                </c:pt>
                <c:pt idx="2">
                  <c:v>3.2</c:v>
                </c:pt>
                <c:pt idx="3">
                  <c:v>7.74</c:v>
                </c:pt>
                <c:pt idx="4">
                  <c:v>7.31</c:v>
                </c:pt>
              </c:numCache>
            </c:numRef>
          </c:val>
          <c:extLst>
            <c:ext xmlns:c16="http://schemas.microsoft.com/office/drawing/2014/chart" uri="{C3380CC4-5D6E-409C-BE32-E72D297353CC}">
              <c16:uniqueId val="{00000000-DDF7-4D63-9364-C5CC82E5C0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18.47</c:v>
                </c:pt>
                <c:pt idx="1">
                  <c:v>19.84</c:v>
                </c:pt>
                <c:pt idx="2">
                  <c:v>17.09</c:v>
                </c:pt>
                <c:pt idx="3">
                  <c:v>12.08</c:v>
                </c:pt>
                <c:pt idx="4">
                  <c:v>15.25</c:v>
                </c:pt>
              </c:numCache>
            </c:numRef>
          </c:val>
          <c:extLst>
            <c:ext xmlns:c16="http://schemas.microsoft.com/office/drawing/2014/chart" uri="{C3380CC4-5D6E-409C-BE32-E72D297353CC}">
              <c16:uniqueId val="{00000001-DDF7-4D63-9364-C5CC82E5C0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-1.74</c:v>
                </c:pt>
                <c:pt idx="1">
                  <c:v>-3.91</c:v>
                </c:pt>
                <c:pt idx="2">
                  <c:v>-7.52</c:v>
                </c:pt>
                <c:pt idx="3">
                  <c:v>-1.7</c:v>
                </c:pt>
                <c:pt idx="4">
                  <c:v>-1.2</c:v>
                </c:pt>
              </c:numCache>
            </c:numRef>
          </c:val>
          <c:smooth val="0"/>
          <c:extLst>
            <c:ext xmlns:c16="http://schemas.microsoft.com/office/drawing/2014/chart" uri="{C3380CC4-5D6E-409C-BE32-E72D297353CC}">
              <c16:uniqueId val="{00000002-DDF7-4D63-9364-C5CC82E5C0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08-42C1-A990-B97205FD91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08-42C1-A990-B97205FD91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08-42C1-A990-B97205FD91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408-42C1-A990-B97205FD915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8408-42C1-A990-B97205FD915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0.71</c:v>
                </c:pt>
                <c:pt idx="2">
                  <c:v>#N/A</c:v>
                </c:pt>
                <c:pt idx="3">
                  <c:v>0.8</c:v>
                </c:pt>
                <c:pt idx="4">
                  <c:v>#N/A</c:v>
                </c:pt>
                <c:pt idx="5">
                  <c:v>0.56999999999999995</c:v>
                </c:pt>
                <c:pt idx="6">
                  <c:v>#N/A</c:v>
                </c:pt>
                <c:pt idx="7">
                  <c:v>0.98</c:v>
                </c:pt>
                <c:pt idx="8">
                  <c:v>#N/A</c:v>
                </c:pt>
                <c:pt idx="9">
                  <c:v>0.32</c:v>
                </c:pt>
              </c:numCache>
            </c:numRef>
          </c:val>
          <c:extLst>
            <c:ext xmlns:c16="http://schemas.microsoft.com/office/drawing/2014/chart" uri="{C3380CC4-5D6E-409C-BE32-E72D297353CC}">
              <c16:uniqueId val="{00000005-8408-42C1-A990-B97205FD915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0.4</c:v>
                </c:pt>
                <c:pt idx="4">
                  <c:v>#N/A</c:v>
                </c:pt>
                <c:pt idx="5">
                  <c:v>0.31</c:v>
                </c:pt>
                <c:pt idx="6">
                  <c:v>#N/A</c:v>
                </c:pt>
                <c:pt idx="7">
                  <c:v>0.52</c:v>
                </c:pt>
                <c:pt idx="8">
                  <c:v>#N/A</c:v>
                </c:pt>
                <c:pt idx="9">
                  <c:v>0.69</c:v>
                </c:pt>
              </c:numCache>
            </c:numRef>
          </c:val>
          <c:extLst>
            <c:ext xmlns:c16="http://schemas.microsoft.com/office/drawing/2014/chart" uri="{C3380CC4-5D6E-409C-BE32-E72D297353CC}">
              <c16:uniqueId val="{00000006-8408-42C1-A990-B97205FD915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0.22</c:v>
                </c:pt>
                <c:pt idx="2">
                  <c:v>#N/A</c:v>
                </c:pt>
                <c:pt idx="3">
                  <c:v>2.0099999999999998</c:v>
                </c:pt>
                <c:pt idx="4">
                  <c:v>#N/A</c:v>
                </c:pt>
                <c:pt idx="5">
                  <c:v>0.22</c:v>
                </c:pt>
                <c:pt idx="6">
                  <c:v>#N/A</c:v>
                </c:pt>
                <c:pt idx="7">
                  <c:v>1.48</c:v>
                </c:pt>
                <c:pt idx="8">
                  <c:v>#N/A</c:v>
                </c:pt>
                <c:pt idx="9">
                  <c:v>0.72</c:v>
                </c:pt>
              </c:numCache>
            </c:numRef>
          </c:val>
          <c:extLst>
            <c:ext xmlns:c16="http://schemas.microsoft.com/office/drawing/2014/chart" uri="{C3380CC4-5D6E-409C-BE32-E72D297353CC}">
              <c16:uniqueId val="{00000007-8408-42C1-A990-B97205FD91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1.99</c:v>
                </c:pt>
                <c:pt idx="2">
                  <c:v>#N/A</c:v>
                </c:pt>
                <c:pt idx="3">
                  <c:v>2.73</c:v>
                </c:pt>
                <c:pt idx="4">
                  <c:v>#N/A</c:v>
                </c:pt>
                <c:pt idx="5">
                  <c:v>3.31</c:v>
                </c:pt>
                <c:pt idx="6">
                  <c:v>#N/A</c:v>
                </c:pt>
                <c:pt idx="7">
                  <c:v>3.82</c:v>
                </c:pt>
                <c:pt idx="8">
                  <c:v>#N/A</c:v>
                </c:pt>
                <c:pt idx="9">
                  <c:v>4.75</c:v>
                </c:pt>
              </c:numCache>
            </c:numRef>
          </c:val>
          <c:extLst>
            <c:ext xmlns:c16="http://schemas.microsoft.com/office/drawing/2014/chart" uri="{C3380CC4-5D6E-409C-BE32-E72D297353CC}">
              <c16:uniqueId val="{00000008-8408-42C1-A990-B97205FD91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6.36</c:v>
                </c:pt>
                <c:pt idx="2">
                  <c:v>#N/A</c:v>
                </c:pt>
                <c:pt idx="3">
                  <c:v>4.76</c:v>
                </c:pt>
                <c:pt idx="4">
                  <c:v>#N/A</c:v>
                </c:pt>
                <c:pt idx="5">
                  <c:v>3.19</c:v>
                </c:pt>
                <c:pt idx="6">
                  <c:v>#N/A</c:v>
                </c:pt>
                <c:pt idx="7">
                  <c:v>7.67</c:v>
                </c:pt>
                <c:pt idx="8">
                  <c:v>#N/A</c:v>
                </c:pt>
                <c:pt idx="9">
                  <c:v>7.3</c:v>
                </c:pt>
              </c:numCache>
            </c:numRef>
          </c:val>
          <c:extLst>
            <c:ext xmlns:c16="http://schemas.microsoft.com/office/drawing/2014/chart" uri="{C3380CC4-5D6E-409C-BE32-E72D297353CC}">
              <c16:uniqueId val="{00000009-8408-42C1-A990-B97205FD91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1629</c:v>
                </c:pt>
                <c:pt idx="5">
                  <c:v>1587</c:v>
                </c:pt>
                <c:pt idx="8">
                  <c:v>1548</c:v>
                </c:pt>
                <c:pt idx="11">
                  <c:v>1521</c:v>
                </c:pt>
                <c:pt idx="14">
                  <c:v>1449</c:v>
                </c:pt>
              </c:numCache>
            </c:numRef>
          </c:val>
          <c:extLst>
            <c:ext xmlns:c16="http://schemas.microsoft.com/office/drawing/2014/chart" uri="{C3380CC4-5D6E-409C-BE32-E72D297353CC}">
              <c16:uniqueId val="{00000000-2415-467F-A027-843EBDBAAE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15-467F-A027-843EBDBAAE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2415-467F-A027-843EBDBAAE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112</c:v>
                </c:pt>
                <c:pt idx="3">
                  <c:v>110</c:v>
                </c:pt>
                <c:pt idx="6">
                  <c:v>122</c:v>
                </c:pt>
                <c:pt idx="9">
                  <c:v>113</c:v>
                </c:pt>
                <c:pt idx="12">
                  <c:v>107</c:v>
                </c:pt>
              </c:numCache>
            </c:numRef>
          </c:val>
          <c:extLst>
            <c:ext xmlns:c16="http://schemas.microsoft.com/office/drawing/2014/chart" uri="{C3380CC4-5D6E-409C-BE32-E72D297353CC}">
              <c16:uniqueId val="{00000003-2415-467F-A027-843EBDBAAE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274</c:v>
                </c:pt>
                <c:pt idx="3">
                  <c:v>277</c:v>
                </c:pt>
                <c:pt idx="6">
                  <c:v>293</c:v>
                </c:pt>
                <c:pt idx="9">
                  <c:v>251</c:v>
                </c:pt>
                <c:pt idx="12">
                  <c:v>276</c:v>
                </c:pt>
              </c:numCache>
            </c:numRef>
          </c:val>
          <c:extLst>
            <c:ext xmlns:c16="http://schemas.microsoft.com/office/drawing/2014/chart" uri="{C3380CC4-5D6E-409C-BE32-E72D297353CC}">
              <c16:uniqueId val="{00000004-2415-467F-A027-843EBDBAAE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5-467F-A027-843EBDBAAE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15-467F-A027-843EBDBAAE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1941</c:v>
                </c:pt>
                <c:pt idx="3">
                  <c:v>1881</c:v>
                </c:pt>
                <c:pt idx="6">
                  <c:v>1871</c:v>
                </c:pt>
                <c:pt idx="9">
                  <c:v>2011</c:v>
                </c:pt>
                <c:pt idx="12">
                  <c:v>1902</c:v>
                </c:pt>
              </c:numCache>
            </c:numRef>
          </c:val>
          <c:extLst>
            <c:ext xmlns:c16="http://schemas.microsoft.com/office/drawing/2014/chart" uri="{C3380CC4-5D6E-409C-BE32-E72D297353CC}">
              <c16:uniqueId val="{00000007-2415-467F-A027-843EBDBAAE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698</c:v>
                </c:pt>
                <c:pt idx="2">
                  <c:v>#N/A</c:v>
                </c:pt>
                <c:pt idx="3">
                  <c:v>#N/A</c:v>
                </c:pt>
                <c:pt idx="4">
                  <c:v>681</c:v>
                </c:pt>
                <c:pt idx="5">
                  <c:v>#N/A</c:v>
                </c:pt>
                <c:pt idx="6">
                  <c:v>#N/A</c:v>
                </c:pt>
                <c:pt idx="7">
                  <c:v>738</c:v>
                </c:pt>
                <c:pt idx="8">
                  <c:v>#N/A</c:v>
                </c:pt>
                <c:pt idx="9">
                  <c:v>#N/A</c:v>
                </c:pt>
                <c:pt idx="10">
                  <c:v>855</c:v>
                </c:pt>
                <c:pt idx="11">
                  <c:v>#N/A</c:v>
                </c:pt>
                <c:pt idx="12">
                  <c:v>#N/A</c:v>
                </c:pt>
                <c:pt idx="13">
                  <c:v>837</c:v>
                </c:pt>
                <c:pt idx="14">
                  <c:v>#N/A</c:v>
                </c:pt>
              </c:numCache>
            </c:numRef>
          </c:val>
          <c:smooth val="0"/>
          <c:extLst>
            <c:ext xmlns:c16="http://schemas.microsoft.com/office/drawing/2014/chart" uri="{C3380CC4-5D6E-409C-BE32-E72D297353CC}">
              <c16:uniqueId val="{00000008-2415-467F-A027-843EBDBAAE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16598</c:v>
                </c:pt>
                <c:pt idx="5">
                  <c:v>16541</c:v>
                </c:pt>
                <c:pt idx="8">
                  <c:v>16187</c:v>
                </c:pt>
                <c:pt idx="11">
                  <c:v>16054</c:v>
                </c:pt>
                <c:pt idx="14">
                  <c:v>16918</c:v>
                </c:pt>
              </c:numCache>
            </c:numRef>
          </c:val>
          <c:extLst>
            <c:ext xmlns:c16="http://schemas.microsoft.com/office/drawing/2014/chart" uri="{C3380CC4-5D6E-409C-BE32-E72D297353CC}">
              <c16:uniqueId val="{00000000-1AE2-407E-99FB-AB62DD3040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751</c:v>
                </c:pt>
                <c:pt idx="5">
                  <c:v>968</c:v>
                </c:pt>
                <c:pt idx="8">
                  <c:v>996</c:v>
                </c:pt>
                <c:pt idx="11">
                  <c:v>904</c:v>
                </c:pt>
                <c:pt idx="14">
                  <c:v>806</c:v>
                </c:pt>
              </c:numCache>
            </c:numRef>
          </c:val>
          <c:extLst>
            <c:ext xmlns:c16="http://schemas.microsoft.com/office/drawing/2014/chart" uri="{C3380CC4-5D6E-409C-BE32-E72D297353CC}">
              <c16:uniqueId val="{00000001-1AE2-407E-99FB-AB62DD3040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3026</c:v>
                </c:pt>
                <c:pt idx="5">
                  <c:v>3238</c:v>
                </c:pt>
                <c:pt idx="8">
                  <c:v>3321</c:v>
                </c:pt>
                <c:pt idx="11">
                  <c:v>3262</c:v>
                </c:pt>
                <c:pt idx="14">
                  <c:v>4062</c:v>
                </c:pt>
              </c:numCache>
            </c:numRef>
          </c:val>
          <c:extLst>
            <c:ext xmlns:c16="http://schemas.microsoft.com/office/drawing/2014/chart" uri="{C3380CC4-5D6E-409C-BE32-E72D297353CC}">
              <c16:uniqueId val="{00000002-1AE2-407E-99FB-AB62DD3040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E2-407E-99FB-AB62DD3040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E2-407E-99FB-AB62DD3040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79</c:v>
                </c:pt>
                <c:pt idx="3">
                  <c:v>46</c:v>
                </c:pt>
                <c:pt idx="6">
                  <c:v>24</c:v>
                </c:pt>
                <c:pt idx="9">
                  <c:v>14</c:v>
                </c:pt>
                <c:pt idx="12">
                  <c:v>11</c:v>
                </c:pt>
              </c:numCache>
            </c:numRef>
          </c:val>
          <c:extLst>
            <c:ext xmlns:c16="http://schemas.microsoft.com/office/drawing/2014/chart" uri="{C3380CC4-5D6E-409C-BE32-E72D297353CC}">
              <c16:uniqueId val="{00000005-1AE2-407E-99FB-AB62DD3040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1767</c:v>
                </c:pt>
                <c:pt idx="3">
                  <c:v>1640</c:v>
                </c:pt>
                <c:pt idx="6">
                  <c:v>1818</c:v>
                </c:pt>
                <c:pt idx="9">
                  <c:v>2032</c:v>
                </c:pt>
                <c:pt idx="12">
                  <c:v>2268</c:v>
                </c:pt>
              </c:numCache>
            </c:numRef>
          </c:val>
          <c:extLst>
            <c:ext xmlns:c16="http://schemas.microsoft.com/office/drawing/2014/chart" uri="{C3380CC4-5D6E-409C-BE32-E72D297353CC}">
              <c16:uniqueId val="{00000006-1AE2-407E-99FB-AB62DD3040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521</c:v>
                </c:pt>
                <c:pt idx="3">
                  <c:v>552</c:v>
                </c:pt>
                <c:pt idx="6">
                  <c:v>499</c:v>
                </c:pt>
                <c:pt idx="9">
                  <c:v>442</c:v>
                </c:pt>
                <c:pt idx="12">
                  <c:v>440</c:v>
                </c:pt>
              </c:numCache>
            </c:numRef>
          </c:val>
          <c:extLst>
            <c:ext xmlns:c16="http://schemas.microsoft.com/office/drawing/2014/chart" uri="{C3380CC4-5D6E-409C-BE32-E72D297353CC}">
              <c16:uniqueId val="{00000007-1AE2-407E-99FB-AB62DD3040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3172</c:v>
                </c:pt>
                <c:pt idx="3">
                  <c:v>3297</c:v>
                </c:pt>
                <c:pt idx="6">
                  <c:v>3473</c:v>
                </c:pt>
                <c:pt idx="9">
                  <c:v>3209</c:v>
                </c:pt>
                <c:pt idx="12">
                  <c:v>2989</c:v>
                </c:pt>
              </c:numCache>
            </c:numRef>
          </c:val>
          <c:extLst>
            <c:ext xmlns:c16="http://schemas.microsoft.com/office/drawing/2014/chart" uri="{C3380CC4-5D6E-409C-BE32-E72D297353CC}">
              <c16:uniqueId val="{00000008-1AE2-407E-99FB-AB62DD3040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1987</c:v>
                </c:pt>
              </c:numCache>
            </c:numRef>
          </c:val>
          <c:extLst>
            <c:ext xmlns:c16="http://schemas.microsoft.com/office/drawing/2014/chart" uri="{C3380CC4-5D6E-409C-BE32-E72D297353CC}">
              <c16:uniqueId val="{00000009-1AE2-407E-99FB-AB62DD3040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17175</c:v>
                </c:pt>
                <c:pt idx="3">
                  <c:v>17532</c:v>
                </c:pt>
                <c:pt idx="6">
                  <c:v>18188</c:v>
                </c:pt>
                <c:pt idx="9">
                  <c:v>18113</c:v>
                </c:pt>
                <c:pt idx="12">
                  <c:v>18027</c:v>
                </c:pt>
              </c:numCache>
            </c:numRef>
          </c:val>
          <c:extLst>
            <c:ext xmlns:c16="http://schemas.microsoft.com/office/drawing/2014/chart" uri="{C3380CC4-5D6E-409C-BE32-E72D297353CC}">
              <c16:uniqueId val="{0000000A-1AE2-407E-99FB-AB62DD3040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2339</c:v>
                </c:pt>
                <c:pt idx="2">
                  <c:v>#N/A</c:v>
                </c:pt>
                <c:pt idx="3">
                  <c:v>#N/A</c:v>
                </c:pt>
                <c:pt idx="4">
                  <c:v>2319</c:v>
                </c:pt>
                <c:pt idx="5">
                  <c:v>#N/A</c:v>
                </c:pt>
                <c:pt idx="6">
                  <c:v>#N/A</c:v>
                </c:pt>
                <c:pt idx="7">
                  <c:v>3498</c:v>
                </c:pt>
                <c:pt idx="8">
                  <c:v>#N/A</c:v>
                </c:pt>
                <c:pt idx="9">
                  <c:v>#N/A</c:v>
                </c:pt>
                <c:pt idx="10">
                  <c:v>3591</c:v>
                </c:pt>
                <c:pt idx="11">
                  <c:v>#N/A</c:v>
                </c:pt>
                <c:pt idx="12">
                  <c:v>#N/A</c:v>
                </c:pt>
                <c:pt idx="13">
                  <c:v>3936</c:v>
                </c:pt>
                <c:pt idx="14">
                  <c:v>#N/A</c:v>
                </c:pt>
              </c:numCache>
            </c:numRef>
          </c:val>
          <c:smooth val="0"/>
          <c:extLst>
            <c:ext xmlns:c16="http://schemas.microsoft.com/office/drawing/2014/chart" uri="{C3380CC4-5D6E-409C-BE32-E72D297353CC}">
              <c16:uniqueId val="{0000000B-1AE2-407E-99FB-AB62DD3040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2257</c:v>
                </c:pt>
                <c:pt idx="1">
                  <c:v>1650</c:v>
                </c:pt>
                <c:pt idx="2">
                  <c:v>2180</c:v>
                </c:pt>
              </c:numCache>
            </c:numRef>
          </c:val>
          <c:extLst>
            <c:ext xmlns:c16="http://schemas.microsoft.com/office/drawing/2014/chart" uri="{C3380CC4-5D6E-409C-BE32-E72D297353CC}">
              <c16:uniqueId val="{00000000-9E8E-4F5E-8FFF-3CF84C1BB1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9E8E-4F5E-8FFF-3CF84C1BB1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147</c:v>
                </c:pt>
                <c:pt idx="1">
                  <c:v>170</c:v>
                </c:pt>
                <c:pt idx="2">
                  <c:v>236</c:v>
                </c:pt>
              </c:numCache>
            </c:numRef>
          </c:val>
          <c:extLst>
            <c:ext xmlns:c16="http://schemas.microsoft.com/office/drawing/2014/chart" uri="{C3380CC4-5D6E-409C-BE32-E72D297353CC}">
              <c16:uniqueId val="{00000002-9E8E-4F5E-8FFF-3CF84C1BB1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{92963E44-F5BC-40D9-A938-8BDACFE65EF0}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66A-4F1E-A5DF-977E4E742A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{CE299398-F5BE-41EB-9B61-BA50D168FB1A}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A-4F1E-A5DF-977E4E742A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{5426BA66-0BD4-4945-B06C-D4185109A964}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A-4F1E-A5DF-977E4E742A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{85C76E48-CDEA-4FE3-8B79-319223C2D972}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A-4F1E-A5DF-977E4E742A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{E0F4663D-8E4A-4ECF-9347-DF5999BF8B8E}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A-4F1E-A5DF-977E4E742A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{C90D6550-9DCA-4C46-84FE-FD09E7CBF653}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66A-4F1E-A5DF-977E4E742A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{959501A4-E2BD-4DE9-9396-8CAA72B6D174}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66A-4F1E-A5DF-977E4E742A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{4568F526-2738-44B3-B66A-9F1CC83DA9A6}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66A-4F1E-A5DF-977E4E742A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{13717EC9-91C8-4478-AC9F-B4C2CE156766}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66A-4F1E-A5DF-977E4E742A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57.3</c:v>
                </c:pt>
                <c:pt idx="16">
                  <c:v>56.6</c:v>
                </c:pt>
                <c:pt idx="24">
                  <c:v>57.3</c:v>
                </c:pt>
                <c:pt idx="32">
                  <c:v>60.1</c:v>
                </c:pt>
              </c:numCache>
            </c:numRef>
          </c:xVal>
          <c:yVal>
            <c:numRef>
              <c:f>公会計指標分析・財政指標組合せ分析表!$BP$51:$DC$51</c:f>
              <c:numCache>
                <c:formatCode>#,##0.0;"▲ "#,##0.0</c:formatCode>
                <c:ptCount val="40"/>
                <c:pt idx="0">
                  <c:v>20.3</c:v>
                </c:pt>
                <c:pt idx="8">
                  <c:v>19.899999999999999</c:v>
                </c:pt>
                <c:pt idx="16">
                  <c:v>29.7</c:v>
                </c:pt>
                <c:pt idx="24">
                  <c:v>29.3</c:v>
                </c:pt>
                <c:pt idx="32">
                  <c:v>30.4</c:v>
                </c:pt>
              </c:numCache>
            </c:numRef>
          </c:yVal>
          <c:smooth val="0"/>
          <c:extLst>
            <c:ext xmlns:c16="http://schemas.microsoft.com/office/drawing/2014/chart" uri="{C3380CC4-5D6E-409C-BE32-E72D297353CC}">
              <c16:uniqueId val="{00000009-166A-4F1E-A5DF-977E4E742A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{EB5E9E4B-7923-4080-A5C7-0BDBC2823138}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66A-4F1E-A5DF-977E4E742A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{3DB02B0E-D845-42EA-8196-26E21A02BDB4}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A-4F1E-A5DF-977E4E742A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{E69FC05F-4BB7-4DC3-9CBB-7D700C5B8A99}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A-4F1E-A5DF-977E4E742A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{70C5E4E1-3E4E-40BC-83BE-EA6B3E828EE0}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A-4F1E-A5DF-977E4E742A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{CABC0EAF-D2B2-4276-B23A-D3CF9973185B}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A-4F1E-A5DF-977E4E742A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{FEB879FB-3CC4-4D94-B8FA-D00185A535D7}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66A-4F1E-A5DF-977E4E742A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{B985CC03-23FF-46AE-8593-23B831ED62E4}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66A-4F1E-A5DF-977E4E742A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{4C0F8471-8ADB-4603-A00F-42B60EE0B177}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66A-4F1E-A5DF-977E4E742A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{19ABF676-EC56-4E02-B380-17695563606B}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66A-4F1E-A5DF-977E4E742A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66A-4F1E-A5DF-977E4E742AC5}"/>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{39A6C351-B106-454B-BB57-A25D51320D20}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7BC-45CD-8321-10AA179418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{D9DA215C-5C40-471B-A2C5-06629269EF18}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C-45CD-8321-10AA179418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{CC4B2030-03D6-4C41-AB2A-3D9D63583E6B}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C-45CD-8321-10AA179418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{F392C8DF-C64D-4B3A-A070-81DA80E85A9B}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C-45CD-8321-10AA179418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{85FFE63D-799D-44E1-B798-1BDDE350BA7D}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C-45CD-8321-10AA179418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{31CD8831-CE82-49FA-9DD4-ACE44E9C9A25}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7BC-45CD-8321-10AA179418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{3DA643B2-091C-4860-86DE-22B0EF93AE9D}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7BC-45CD-8321-10AA179418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{4E4BCE8C-DAD6-4B14-B492-42D4F0356D00}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7BC-45CD-8321-10AA179418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{3C6BFC25-4466-45A7-996D-A70F6F2A460D}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7BC-45CD-8321-10AA179418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6.3</c:v>
                </c:pt>
                <c:pt idx="16">
                  <c:v>6</c:v>
                </c:pt>
                <c:pt idx="24">
                  <c:v>6.3</c:v>
                </c:pt>
                <c:pt idx="32">
                  <c:v>6.5</c:v>
                </c:pt>
              </c:numCache>
            </c:numRef>
          </c:xVal>
          <c:yVal>
            <c:numRef>
              <c:f>公会計指標分析・財政指標組合せ分析表!$BP$73:$DC$73</c:f>
              <c:numCache>
                <c:formatCode>#,##0.0;"▲ "#,##0.0</c:formatCode>
                <c:ptCount val="40"/>
                <c:pt idx="0">
                  <c:v>20.3</c:v>
                </c:pt>
                <c:pt idx="8">
                  <c:v>19.899999999999999</c:v>
                </c:pt>
                <c:pt idx="16">
                  <c:v>29.7</c:v>
                </c:pt>
                <c:pt idx="24">
                  <c:v>29.3</c:v>
                </c:pt>
                <c:pt idx="32">
                  <c:v>30.4</c:v>
                </c:pt>
              </c:numCache>
            </c:numRef>
          </c:yVal>
          <c:smooth val="0"/>
          <c:extLst>
            <c:ext xmlns:c16="http://schemas.microsoft.com/office/drawing/2014/chart" uri="{C3380CC4-5D6E-409C-BE32-E72D297353CC}">
              <c16:uniqueId val="{00000009-E7BC-45CD-8321-10AA179418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{B0F4E552-C2DD-494C-AD80-8B1A66C7F2F7}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7BC-45CD-8321-10AA179418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{40372166-F4C4-42F0-A8A8-910C2E4FDA1A}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C-45CD-8321-10AA179418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{B59C3F57-E2E3-4F09-81AB-FDE926FCBD21}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C-45CD-8321-10AA179418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{AEC928E4-7447-44F9-8131-E5907E6A6DDF}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C-45CD-8321-10AA179418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{CF4C9739-5CD7-4029-8DC9-DD0CCC5298D1}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C-45CD-8321-10AA1794183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{53D6697A-6348-427E-8D77-EE7C31633ECE}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7BC-45CD-8321-10AA1794183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{3A076704-0118-47AD-98E7-BE2648336C52}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7BC-45CD-8321-10AA1794183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{E5A9D27D-0B3B-4CF2-BDBD-4810C129D9AF}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7BC-45CD-8321-10AA1794183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{7B4C23D9-66CD-46EE-9FE8-B9FCFD3EC415}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7BC-45CD-8321-10AA17941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E7BC-45CD-8321-10AA1794183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本市の基幹産業は農業であり、また、新たな財源を確保する事ができない状況であるため、財政基盤が弱く、交付税に依存する状況が続いている。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年で若干の改善が見られたが、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普通交付税における需要費目の増加及び新型コロナウイルス感染症による税収の減少により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した。今後は税収については徐々に回復することから、改善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266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123372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％以上の水準が続いてい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およびその他交付金の一般財源収入が増えたことから大きく数値が下がったが、他団体も同様に数値が下がっていることから、類似団体等との差は変わっていない。扶助費や人件費の伸びは深刻な状況であり、来年度以降再度数値の上昇が予測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公債費の増や税収の減少など悪化する要因が見込まれ、歳出面において抜本的な改善を図る必要がある。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160020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1682"/>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153988</xdr:rowOff>
    </xdr:from>
    <xdr:to>
      <xdr:col>19</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2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153988</xdr:rowOff>
    </xdr:from>
    <xdr:to>
      <xdr:col>15</xdr:col>
      <xdr:colOff>82550</xdr:colOff>
      <xdr:row>64</xdr:row>
      <xdr:rowOff>153988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2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153988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103188</xdr:rowOff>
    </xdr:from>
    <xdr:to>
      <xdr:col>15</xdr:col>
      <xdr:colOff>133350</xdr:colOff>
      <xdr:row>65</xdr:row>
      <xdr:rowOff>33338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類似団体の平均値よりは下回っているが、連続して増加傾向にある。これは人口減少の要因もあるが、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再任用職員・会計年度任用職員の人件費が増加していることも要因である。今後は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定員の適正化等により、歳出削減に努めていく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41573</xdr:rowOff>
    </xdr:from>
    <xdr:to>
      <xdr:col>23</xdr:col>
      <xdr:colOff>133350</xdr:colOff>
      <xdr:row>81</xdr:row>
      <xdr:rowOff>75603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9023"/>
          <a:ext cx="8382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131559</xdr:rowOff>
    </xdr:from>
    <xdr:to>
      <xdr:col>19</xdr:col>
      <xdr:colOff>133350</xdr:colOff>
      <xdr:row>81</xdr:row>
      <xdr:rowOff>41573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47559"/>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55301</xdr:rowOff>
    </xdr:from>
    <xdr:to>
      <xdr:col>15</xdr:col>
      <xdr:colOff>82550</xdr:colOff>
      <xdr:row>80</xdr:row>
      <xdr:rowOff>131559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71301"/>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30769</xdr:rowOff>
    </xdr:from>
    <xdr:to>
      <xdr:col>11</xdr:col>
      <xdr:colOff>31750</xdr:colOff>
      <xdr:row>80</xdr:row>
      <xdr:rowOff>55301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46769"/>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24803</xdr:rowOff>
    </xdr:from>
    <xdr:to>
      <xdr:col>23</xdr:col>
      <xdr:colOff>184150</xdr:colOff>
      <xdr:row>81</xdr:row>
      <xdr:rowOff>126403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117530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162223</xdr:rowOff>
    </xdr:from>
    <xdr:to>
      <xdr:col>19</xdr:col>
      <xdr:colOff>184150</xdr:colOff>
      <xdr:row>81</xdr:row>
      <xdr:rowOff>92373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102550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80759</xdr:rowOff>
    </xdr:from>
    <xdr:to>
      <xdr:col>15</xdr:col>
      <xdr:colOff>133350</xdr:colOff>
      <xdr:row>81</xdr:row>
      <xdr:rowOff>10909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4501</xdr:rowOff>
    </xdr:from>
    <xdr:to>
      <xdr:col>11</xdr:col>
      <xdr:colOff>82550</xdr:colOff>
      <xdr:row>80</xdr:row>
      <xdr:rowOff>106101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116278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151419</xdr:rowOff>
    </xdr:from>
    <xdr:to>
      <xdr:col>7</xdr:col>
      <xdr:colOff>31750</xdr:colOff>
      <xdr:row>80</xdr:row>
      <xdr:rowOff>81569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91746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人を基準として、現状の職員数を維持していくことを基本としている。一方で人口減少の影響が想定されることから、この数値は、今後も徐々に増加していくことが予想される。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926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132262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104684</xdr:rowOff>
    </xdr:from>
    <xdr:to>
      <xdr:col>72</xdr:col>
      <xdr:colOff>203200</xdr:colOff>
      <xdr:row>60</xdr:row>
      <xdr:rowOff>108131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104684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21789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53884</xdr:rowOff>
    </xdr:from>
    <xdr:to>
      <xdr:col>68</xdr:col>
      <xdr:colOff>203200</xdr:colOff>
      <xdr:row>60</xdr:row>
      <xdr:rowOff>155484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165661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年度より増加傾向が続いている。令和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年度は小中学校空調設備整備事業により、令和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年度はクリーンセンター基幹改良事業により増加しており、事業完了の令和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年度までは増加傾向が続く。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22578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76200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令和元年度に増加に転じ、類似団体の平均を上回った。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令和３年度は北総中央用水建設費負担金に関する債務負担行為の発生により数値が増加している。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年度とクリーンセンター基幹改良工事による大幅な借入を予定していることから、地方債残高については今後も高い水準が続くと予想され、しばらくは同程度の数値が続くと思われる。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20250</xdr:rowOff>
    </xdr:from>
    <xdr:to>
      <xdr:col>81</xdr:col>
      <xdr:colOff>44450</xdr:colOff>
      <xdr:row>16</xdr:row>
      <xdr:rowOff>34996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763450"/>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20250</xdr:rowOff>
    </xdr:from>
    <xdr:to>
      <xdr:col>77</xdr:col>
      <xdr:colOff>44450</xdr:colOff>
      <xdr:row>16</xdr:row>
      <xdr:rowOff>25612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6345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65687</xdr:rowOff>
    </xdr:from>
    <xdr:to>
      <xdr:col>72</xdr:col>
      <xdr:colOff>203200</xdr:colOff>
      <xdr:row>16</xdr:row>
      <xdr:rowOff>25612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637437"/>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65687</xdr:rowOff>
    </xdr:from>
    <xdr:to>
      <xdr:col>68</xdr:col>
      <xdr:colOff>152400</xdr:colOff>
      <xdr:row>15</xdr:row>
      <xdr:rowOff>71050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37437"/>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155646</xdr:rowOff>
    </xdr:from>
    <xdr:to>
      <xdr:col>81</xdr:col>
      <xdr:colOff>95250</xdr:colOff>
      <xdr:row>16</xdr:row>
      <xdr:rowOff>85796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127723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140900</xdr:rowOff>
    </xdr:from>
    <xdr:to>
      <xdr:col>77</xdr:col>
      <xdr:colOff>95250</xdr:colOff>
      <xdr:row>16</xdr:row>
      <xdr:rowOff>71050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55827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146262</xdr:rowOff>
    </xdr:from>
    <xdr:to>
      <xdr:col>73</xdr:col>
      <xdr:colOff>44450</xdr:colOff>
      <xdr:row>16</xdr:row>
      <xdr:rowOff>76412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61189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14887</xdr:rowOff>
    </xdr:from>
    <xdr:to>
      <xdr:col>68</xdr:col>
      <xdr:colOff>203200</xdr:colOff>
      <xdr:row>15</xdr:row>
      <xdr:rowOff>116487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126664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20250</xdr:rowOff>
    </xdr:from>
    <xdr:to>
      <xdr:col>64</xdr:col>
      <xdr:colOff>152400</xdr:colOff>
      <xdr:row>15</xdr:row>
      <xdr:rowOff>121850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132027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類似団体と比べ高い傾向にある。平成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年まで増加傾向が続いていたが、令和元年度は減少した。職員給与等は増加したものの、市町村職員退職手当負担金が減少した事が要因と考えられる。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年度は物件費の賃金として計上されていた分が上乗せされた為、増加とな</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り、また令和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年度は、人件費自体は若干増加したが、分母である経常一般財源の金額が増加したため減少となっている。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また、千葉県平均よりは低い数値で推移している。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40</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158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40</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243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37846</xdr:rowOff>
    </xdr:from>
    <xdr:to>
      <xdr:col>15</xdr:col>
      <xdr:colOff>98425</xdr:colOff>
      <xdr:row>40</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24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79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物件費は類似団体よりも大きい水準が続いている。令和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年度に大きく減少しているのは、非常勤職員の賃金が会計年度任用職員人件費へ振り替わったことによる。令和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年度は物件費自体は若干の増加となったが、やはり分母である経常一般財源の金額の増加により数値としては減少している。令和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年度を除き増加傾向が続いている為、今後も数値は増加していくと思われる。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75293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78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20</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32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76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6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扶助費についても、類似団体と比較して、高い傾向にある。令和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年度は、障害者自立支援給付費は増加したものの、児童扶養手当支給費、生活保護費の減少により下がっている。生活保護費の減少はコロナ渦や被保護者の健康管理支援事業による医療扶助の減が要因であ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年度は、コロナ渦の状況が徐々に弱まり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以前の数値に戻りつつある。扶助費の経常支出は増加の一途を辿っており、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5842</xdr:rowOff>
    </xdr:from>
    <xdr:to>
      <xdr:col>24</xdr:col>
      <xdr:colOff>25400</xdr:colOff>
      <xdr:row>57</xdr:row>
      <xdr:rowOff>78994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78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143002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143002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5842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28194</xdr:rowOff>
    </xdr:from>
    <xdr:to>
      <xdr:col>24</xdr:col>
      <xdr:colOff>76200</xdr:colOff>
      <xdr:row>57</xdr:row>
      <xdr:rowOff>129794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維持補修費及び特別会計への繰出金が計上されている。令和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年度に減少したのは下水道事業が法適化したことが影響している。令和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やはり分母である経常一般財源の金額の増加によって減少している。高齢化により後期高齢者医療特別会計及び介護保険特別会計への繰出金の増加が予想されることから、長期的に増加していくと思わ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35378</xdr:rowOff>
    </xdr:from>
    <xdr:to>
      <xdr:col>78</xdr:col>
      <xdr:colOff>120650</xdr:colOff>
      <xdr:row>57</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類似団体平均とほぼ同水準で推移しているが、類似団体平均が増加傾向にあることから、差が開きつつある。令和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年度は下水道事業が法適化したことから、数値が増加したが、令和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母である経常一般財源の金額が増加したため減少した。一部事務組合や公営企業会計への負担金の影響を大きく受ける数値であり、当市の都合だけで減少させることは難しいが、削減に努めていきたい。</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121285</xdr:rowOff>
    </xdr:from>
    <xdr:to>
      <xdr:col>82</xdr:col>
      <xdr:colOff>107950</xdr:colOff>
      <xdr:row>37</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64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86995</xdr:rowOff>
    </xdr:from>
    <xdr:to>
      <xdr:col>78</xdr:col>
      <xdr:colOff>69850</xdr:colOff>
      <xdr:row>37</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30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86995</xdr:rowOff>
    </xdr:from>
    <xdr:to>
      <xdr:col>73</xdr:col>
      <xdr:colOff>180975</xdr:colOff>
      <xdr:row>37</xdr:row>
      <xdr:rowOff>86995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30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64135</xdr:rowOff>
    </xdr:from>
    <xdr:to>
      <xdr:col>69</xdr:col>
      <xdr:colOff>92075</xdr:colOff>
      <xdr:row>37</xdr:row>
      <xdr:rowOff>86995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07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70485</xdr:rowOff>
    </xdr:from>
    <xdr:to>
      <xdr:col>82</xdr:col>
      <xdr:colOff>158750</xdr:colOff>
      <xdr:row>38</xdr:row>
      <xdr:rowOff>635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87012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5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99060</xdr:rowOff>
    </xdr:from>
    <xdr:to>
      <xdr:col>78</xdr:col>
      <xdr:colOff>120650</xdr:colOff>
      <xdr:row>38</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39387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1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36195</xdr:rowOff>
    </xdr:from>
    <xdr:to>
      <xdr:col>74</xdr:col>
      <xdr:colOff>31750</xdr:colOff>
      <xdr:row>37</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147972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36195</xdr:rowOff>
    </xdr:from>
    <xdr:to>
      <xdr:col>69</xdr:col>
      <xdr:colOff>142875</xdr:colOff>
      <xdr:row>37</xdr:row>
      <xdr:rowOff>137795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公債費は類似団体と比較して低い傾向にある。令和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年度は公債費自体も減少しているが、令和元年度よりは大きい金額となっている。分母である経常一般財源の金額の増加により大きく減少した。</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61685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585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74</xdr:row>
      <xdr:rowOff>61685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651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7257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651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xdr:rowOff>
    </xdr:from>
    <xdr:to>
      <xdr:col>11</xdr:col>
      <xdr:colOff>9525</xdr:colOff>
      <xdr:row>74</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694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127907</xdr:rowOff>
    </xdr:from>
    <xdr:to>
      <xdr:col>11</xdr:col>
      <xdr:colOff>60325</xdr:colOff>
      <xdr:row>74</xdr:row>
      <xdr:rowOff>58057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68234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令和元年度をピークに減少に転じている。令和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年度は経常支出自体は増加したが、分母である経常一般財源の金額の増加により減少している。類似団体等との差は開きつつある。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18357"/>
          <a:ext cx="0"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144962</xdr:rowOff>
    </xdr:from>
    <xdr:to>
      <xdr:col>82</xdr:col>
      <xdr:colOff>107950</xdr:colOff>
      <xdr:row>80</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89512"/>
          <a:ext cx="8382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63336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2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80</xdr:row>
      <xdr:rowOff>156392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8201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130266</xdr:rowOff>
    </xdr:from>
    <xdr:to>
      <xdr:col>73</xdr:col>
      <xdr:colOff>180975</xdr:colOff>
      <xdr:row>80</xdr:row>
      <xdr:rowOff>156392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8462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112305</xdr:rowOff>
    </xdr:from>
    <xdr:to>
      <xdr:col>69</xdr:col>
      <xdr:colOff>92075</xdr:colOff>
      <xdr:row>80</xdr:row>
      <xdr:rowOff>130266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5685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58238</xdr:rowOff>
    </xdr:from>
    <xdr:to>
      <xdr:col>65</xdr:col>
      <xdr:colOff>53975</xdr:colOff>
      <xdr:row>77</xdr:row>
      <xdr:rowOff>159838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170015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94162</xdr:rowOff>
    </xdr:from>
    <xdr:to>
      <xdr:col>82</xdr:col>
      <xdr:colOff>158750</xdr:colOff>
      <xdr:row>80</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66239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105592</xdr:rowOff>
    </xdr:from>
    <xdr:to>
      <xdr:col>74</xdr:col>
      <xdr:colOff>31750</xdr:colOff>
      <xdr:row>81</xdr:row>
      <xdr:rowOff>35742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20519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79466</xdr:rowOff>
    </xdr:from>
    <xdr:to>
      <xdr:col>69</xdr:col>
      <xdr:colOff>142875</xdr:colOff>
      <xdr:row>81</xdr:row>
      <xdr:rowOff>9616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165843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101916</xdr:rowOff>
    </xdr:from>
    <xdr:to>
      <xdr:col>29</xdr:col>
      <xdr:colOff>127000</xdr:colOff>
      <xdr:row>17</xdr:row>
      <xdr:rowOff>131234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4191"/>
          <a:ext cx="647700" cy="2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131234</xdr:rowOff>
    </xdr:from>
    <xdr:to>
      <xdr:col>26</xdr:col>
      <xdr:colOff>50800</xdr:colOff>
      <xdr:row>17</xdr:row>
      <xdr:rowOff>160437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93509"/>
          <a:ext cx="698500" cy="2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160437</xdr:rowOff>
    </xdr:from>
    <xdr:to>
      <xdr:col>22</xdr:col>
      <xdr:colOff>114300</xdr:colOff>
      <xdr:row>18</xdr:row>
      <xdr:rowOff>53210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22712"/>
          <a:ext cx="698500" cy="6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53210</xdr:rowOff>
    </xdr:from>
    <xdr:to>
      <xdr:col>18</xdr:col>
      <xdr:colOff>177800</xdr:colOff>
      <xdr:row>18</xdr:row>
      <xdr:rowOff>94329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86935"/>
          <a:ext cx="698500" cy="4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51116</xdr:rowOff>
    </xdr:from>
    <xdr:to>
      <xdr:col>29</xdr:col>
      <xdr:colOff>177800</xdr:colOff>
      <xdr:row>17</xdr:row>
      <xdr:rowOff>152716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23193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80434</xdr:rowOff>
    </xdr:from>
    <xdr:to>
      <xdr:col>26</xdr:col>
      <xdr:colOff>101600</xdr:colOff>
      <xdr:row>18</xdr:row>
      <xdr:rowOff>10584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166811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109637</xdr:rowOff>
    </xdr:from>
    <xdr:to>
      <xdr:col>22</xdr:col>
      <xdr:colOff>165100</xdr:colOff>
      <xdr:row>18</xdr:row>
      <xdr:rowOff>39787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7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24564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2410</xdr:rowOff>
    </xdr:from>
    <xdr:to>
      <xdr:col>19</xdr:col>
      <xdr:colOff>38100</xdr:colOff>
      <xdr:row>18</xdr:row>
      <xdr:rowOff>104010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3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88787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43529</xdr:rowOff>
    </xdr:from>
    <xdr:to>
      <xdr:col>15</xdr:col>
      <xdr:colOff>101600</xdr:colOff>
      <xdr:row>18</xdr:row>
      <xdr:rowOff>145129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129906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80627</xdr:rowOff>
    </xdr:from>
    <xdr:to>
      <xdr:col>29</xdr:col>
      <xdr:colOff>127000</xdr:colOff>
      <xdr:row>37</xdr:row>
      <xdr:rowOff>83044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205327"/>
          <a:ext cx="6477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80627</xdr:rowOff>
    </xdr:from>
    <xdr:to>
      <xdr:col>26</xdr:col>
      <xdr:colOff>50800</xdr:colOff>
      <xdr:row>37</xdr:row>
      <xdr:rowOff>139050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05327"/>
          <a:ext cx="6985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139050</xdr:rowOff>
    </xdr:from>
    <xdr:to>
      <xdr:col>22</xdr:col>
      <xdr:colOff>114300</xdr:colOff>
      <xdr:row>37</xdr:row>
      <xdr:rowOff>169585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263750"/>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166058</xdr:rowOff>
    </xdr:from>
    <xdr:to>
      <xdr:col>18</xdr:col>
      <xdr:colOff>177800</xdr:colOff>
      <xdr:row>37</xdr:row>
      <xdr:rowOff>169585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290758"/>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32244</xdr:rowOff>
    </xdr:from>
    <xdr:to>
      <xdr:col>29</xdr:col>
      <xdr:colOff>177800</xdr:colOff>
      <xdr:row>37</xdr:row>
      <xdr:rowOff>133844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4321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29827</xdr:rowOff>
    </xdr:from>
    <xdr:to>
      <xdr:col>26</xdr:col>
      <xdr:colOff>101600</xdr:colOff>
      <xdr:row>37</xdr:row>
      <xdr:rowOff>131427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116204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4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88250</xdr:rowOff>
    </xdr:from>
    <xdr:to>
      <xdr:col>22</xdr:col>
      <xdr:colOff>165100</xdr:colOff>
      <xdr:row>37</xdr:row>
      <xdr:rowOff>189850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174627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118785</xdr:rowOff>
    </xdr:from>
    <xdr:to>
      <xdr:col>19</xdr:col>
      <xdr:colOff>38100</xdr:colOff>
      <xdr:row>37</xdr:row>
      <xdr:rowOff>220385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205162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115258</xdr:rowOff>
    </xdr:from>
    <xdr:to>
      <xdr:col>15</xdr:col>
      <xdr:colOff>101600</xdr:colOff>
      <xdr:row>37</xdr:row>
      <xdr:rowOff>216858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3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201635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153251</xdr:rowOff>
    </xdr:from>
    <xdr:to>
      <xdr:col>24</xdr:col>
      <xdr:colOff>63500</xdr:colOff>
      <xdr:row>37</xdr:row>
      <xdr:rowOff>7734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5451"/>
          <a:ext cx="8382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7734</xdr:rowOff>
    </xdr:from>
    <xdr:to>
      <xdr:col>19</xdr:col>
      <xdr:colOff>177800</xdr:colOff>
      <xdr:row>37</xdr:row>
      <xdr:rowOff>60096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1384"/>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58738</xdr:rowOff>
    </xdr:from>
    <xdr:to>
      <xdr:col>15</xdr:col>
      <xdr:colOff>50800</xdr:colOff>
      <xdr:row>37</xdr:row>
      <xdr:rowOff>60096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238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58738</xdr:rowOff>
    </xdr:from>
    <xdr:to>
      <xdr:col>10</xdr:col>
      <xdr:colOff>114300</xdr:colOff>
      <xdr:row>37</xdr:row>
      <xdr:rowOff>86474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388"/>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102451</xdr:rowOff>
    </xdr:from>
    <xdr:to>
      <xdr:col>24</xdr:col>
      <xdr:colOff>114300</xdr:colOff>
      <xdr:row>37</xdr:row>
      <xdr:rowOff>32601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128384</xdr:rowOff>
    </xdr:from>
    <xdr:to>
      <xdr:col>20</xdr:col>
      <xdr:colOff>38100</xdr:colOff>
      <xdr:row>37</xdr:row>
      <xdr:rowOff>58534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49661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9296</xdr:rowOff>
    </xdr:from>
    <xdr:to>
      <xdr:col>15</xdr:col>
      <xdr:colOff>101600</xdr:colOff>
      <xdr:row>37</xdr:row>
      <xdr:rowOff>110896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102023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7938</xdr:rowOff>
    </xdr:from>
    <xdr:to>
      <xdr:col>10</xdr:col>
      <xdr:colOff>165100</xdr:colOff>
      <xdr:row>37</xdr:row>
      <xdr:rowOff>109538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35674</xdr:rowOff>
    </xdr:from>
    <xdr:to>
      <xdr:col>6</xdr:col>
      <xdr:colOff>38100</xdr:colOff>
      <xdr:row>37</xdr:row>
      <xdr:rowOff>137274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4091</xdr:rowOff>
    </xdr:from>
    <xdr:to>
      <xdr:col>24</xdr:col>
      <xdr:colOff>63500</xdr:colOff>
      <xdr:row>58</xdr:row>
      <xdr:rowOff>40781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8191"/>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40781</xdr:rowOff>
    </xdr:from>
    <xdr:to>
      <xdr:col>19</xdr:col>
      <xdr:colOff>177800</xdr:colOff>
      <xdr:row>58</xdr:row>
      <xdr:rowOff>137447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488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137447</xdr:rowOff>
    </xdr:from>
    <xdr:to>
      <xdr:col>15</xdr:col>
      <xdr:colOff>50800</xdr:colOff>
      <xdr:row>59</xdr:row>
      <xdr:rowOff>77880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154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77880</xdr:rowOff>
    </xdr:from>
    <xdr:to>
      <xdr:col>10</xdr:col>
      <xdr:colOff>114300</xdr:colOff>
      <xdr:row>59</xdr:row>
      <xdr:rowOff>106014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93430"/>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124741</xdr:rowOff>
    </xdr:from>
    <xdr:to>
      <xdr:col>24</xdr:col>
      <xdr:colOff>114300</xdr:colOff>
      <xdr:row>58</xdr:row>
      <xdr:rowOff>54891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39668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161431</xdr:rowOff>
    </xdr:from>
    <xdr:to>
      <xdr:col>20</xdr:col>
      <xdr:colOff>38100</xdr:colOff>
      <xdr:row>58</xdr:row>
      <xdr:rowOff>91581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86647</xdr:rowOff>
    </xdr:from>
    <xdr:to>
      <xdr:col>15</xdr:col>
      <xdr:colOff>101600</xdr:colOff>
      <xdr:row>59</xdr:row>
      <xdr:rowOff>16797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27080</xdr:rowOff>
    </xdr:from>
    <xdr:to>
      <xdr:col>10</xdr:col>
      <xdr:colOff>165100</xdr:colOff>
      <xdr:row>59</xdr:row>
      <xdr:rowOff>128680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119807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55214</xdr:rowOff>
    </xdr:from>
    <xdr:to>
      <xdr:col>6</xdr:col>
      <xdr:colOff>38100</xdr:colOff>
      <xdr:row>59</xdr:row>
      <xdr:rowOff>156814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147941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156274</xdr:rowOff>
    </xdr:from>
    <xdr:to>
      <xdr:col>24</xdr:col>
      <xdr:colOff>63500</xdr:colOff>
      <xdr:row>78</xdr:row>
      <xdr:rowOff>156426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937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147968</xdr:rowOff>
    </xdr:from>
    <xdr:to>
      <xdr:col>19</xdr:col>
      <xdr:colOff>177800</xdr:colOff>
      <xdr:row>78</xdr:row>
      <xdr:rowOff>156426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106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126555</xdr:rowOff>
    </xdr:from>
    <xdr:to>
      <xdr:col>15</xdr:col>
      <xdr:colOff>50800</xdr:colOff>
      <xdr:row>78</xdr:row>
      <xdr:rowOff>147968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9655"/>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98589</xdr:rowOff>
    </xdr:from>
    <xdr:to>
      <xdr:col>10</xdr:col>
      <xdr:colOff>114300</xdr:colOff>
      <xdr:row>78</xdr:row>
      <xdr:rowOff>126555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1689"/>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105474</xdr:rowOff>
    </xdr:from>
    <xdr:to>
      <xdr:col>24</xdr:col>
      <xdr:colOff>114300</xdr:colOff>
      <xdr:row>79</xdr:row>
      <xdr:rowOff>35624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20401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105626</xdr:rowOff>
    </xdr:from>
    <xdr:to>
      <xdr:col>20</xdr:col>
      <xdr:colOff>38100</xdr:colOff>
      <xdr:row>79</xdr:row>
      <xdr:rowOff>35776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26903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97168</xdr:rowOff>
    </xdr:from>
    <xdr:to>
      <xdr:col>15</xdr:col>
      <xdr:colOff>101600</xdr:colOff>
      <xdr:row>79</xdr:row>
      <xdr:rowOff>27318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18445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75755</xdr:rowOff>
    </xdr:from>
    <xdr:to>
      <xdr:col>10</xdr:col>
      <xdr:colOff>165100</xdr:colOff>
      <xdr:row>79</xdr:row>
      <xdr:rowOff>5905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168482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47789</xdr:rowOff>
    </xdr:from>
    <xdr:to>
      <xdr:col>6</xdr:col>
      <xdr:colOff>38100</xdr:colOff>
      <xdr:row>78</xdr:row>
      <xdr:rowOff>149389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80373</xdr:rowOff>
    </xdr:from>
    <xdr:to>
      <xdr:col>24</xdr:col>
      <xdr:colOff>63500</xdr:colOff>
      <xdr:row>98</xdr:row>
      <xdr:rowOff>12903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39573"/>
          <a:ext cx="838200" cy="2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12903</xdr:rowOff>
    </xdr:from>
    <xdr:to>
      <xdr:col>19</xdr:col>
      <xdr:colOff>177800</xdr:colOff>
      <xdr:row>98</xdr:row>
      <xdr:rowOff>14536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50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14536</xdr:rowOff>
    </xdr:from>
    <xdr:to>
      <xdr:col>15</xdr:col>
      <xdr:colOff>50800</xdr:colOff>
      <xdr:row>98</xdr:row>
      <xdr:rowOff>62128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6636"/>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62128</xdr:rowOff>
    </xdr:from>
    <xdr:to>
      <xdr:col>10</xdr:col>
      <xdr:colOff>114300</xdr:colOff>
      <xdr:row>98</xdr:row>
      <xdr:rowOff>69281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4228"/>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29573</xdr:rowOff>
    </xdr:from>
    <xdr:to>
      <xdr:col>24</xdr:col>
      <xdr:colOff>114300</xdr:colOff>
      <xdr:row>96</xdr:row>
      <xdr:rowOff>131173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6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133553</xdr:rowOff>
    </xdr:from>
    <xdr:to>
      <xdr:col>20</xdr:col>
      <xdr:colOff>38100</xdr:colOff>
      <xdr:row>98</xdr:row>
      <xdr:rowOff>63703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54830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135186</xdr:rowOff>
    </xdr:from>
    <xdr:to>
      <xdr:col>15</xdr:col>
      <xdr:colOff>101600</xdr:colOff>
      <xdr:row>98</xdr:row>
      <xdr:rowOff>65336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56463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11328</xdr:rowOff>
    </xdr:from>
    <xdr:to>
      <xdr:col>10</xdr:col>
      <xdr:colOff>165100</xdr:colOff>
      <xdr:row>98</xdr:row>
      <xdr:rowOff>112928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104055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18481</xdr:rowOff>
    </xdr:from>
    <xdr:to>
      <xdr:col>6</xdr:col>
      <xdr:colOff>38100</xdr:colOff>
      <xdr:row>98</xdr:row>
      <xdr:rowOff>120081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111208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123186</xdr:rowOff>
    </xdr:from>
    <xdr:to>
      <xdr:col>55</xdr:col>
      <xdr:colOff>0</xdr:colOff>
      <xdr:row>38</xdr:row>
      <xdr:rowOff>78740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38136"/>
          <a:ext cx="8382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123186</xdr:rowOff>
    </xdr:from>
    <xdr:to>
      <xdr:col>50</xdr:col>
      <xdr:colOff>114300</xdr:colOff>
      <xdr:row>39</xdr:row>
      <xdr:rowOff>82790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38136"/>
          <a:ext cx="889000" cy="1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82790</xdr:rowOff>
    </xdr:from>
    <xdr:to>
      <xdr:col>45</xdr:col>
      <xdr:colOff>177800</xdr:colOff>
      <xdr:row>39</xdr:row>
      <xdr:rowOff>102133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6934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102133</xdr:rowOff>
    </xdr:from>
    <xdr:to>
      <xdr:col>41</xdr:col>
      <xdr:colOff>50800</xdr:colOff>
      <xdr:row>39</xdr:row>
      <xdr:rowOff>121956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88683"/>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27940</xdr:rowOff>
    </xdr:from>
    <xdr:to>
      <xdr:col>55</xdr:col>
      <xdr:colOff>50800</xdr:colOff>
      <xdr:row>38</xdr:row>
      <xdr:rowOff>129540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72386</xdr:rowOff>
    </xdr:from>
    <xdr:to>
      <xdr:col>50</xdr:col>
      <xdr:colOff>165100</xdr:colOff>
      <xdr:row>32</xdr:row>
      <xdr:rowOff>2536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165113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31990</xdr:rowOff>
    </xdr:from>
    <xdr:to>
      <xdr:col>46</xdr:col>
      <xdr:colOff>38100</xdr:colOff>
      <xdr:row>39</xdr:row>
      <xdr:rowOff>133590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124717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8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51333</xdr:rowOff>
    </xdr:from>
    <xdr:to>
      <xdr:col>41</xdr:col>
      <xdr:colOff>101600</xdr:colOff>
      <xdr:row>39</xdr:row>
      <xdr:rowOff>152933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144060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71156</xdr:rowOff>
    </xdr:from>
    <xdr:to>
      <xdr:col>36</xdr:col>
      <xdr:colOff>165100</xdr:colOff>
      <xdr:row>40</xdr:row>
      <xdr:rowOff>1306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163883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164494</xdr:rowOff>
    </xdr:from>
    <xdr:to>
      <xdr:col>55</xdr:col>
      <xdr:colOff>0</xdr:colOff>
      <xdr:row>58</xdr:row>
      <xdr:rowOff>13874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37144"/>
          <a:ext cx="8382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155442</xdr:rowOff>
    </xdr:from>
    <xdr:to>
      <xdr:col>50</xdr:col>
      <xdr:colOff>114300</xdr:colOff>
      <xdr:row>57</xdr:row>
      <xdr:rowOff>164494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2809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151130</xdr:rowOff>
    </xdr:from>
    <xdr:to>
      <xdr:col>45</xdr:col>
      <xdr:colOff>177800</xdr:colOff>
      <xdr:row>57</xdr:row>
      <xdr:rowOff>155442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23780"/>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151130</xdr:rowOff>
    </xdr:from>
    <xdr:to>
      <xdr:col>41</xdr:col>
      <xdr:colOff>50800</xdr:colOff>
      <xdr:row>58</xdr:row>
      <xdr:rowOff>45965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23780"/>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134524</xdr:rowOff>
    </xdr:from>
    <xdr:to>
      <xdr:col>55</xdr:col>
      <xdr:colOff>50800</xdr:colOff>
      <xdr:row>58</xdr:row>
      <xdr:rowOff>64674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49451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113694</xdr:rowOff>
    </xdr:from>
    <xdr:to>
      <xdr:col>50</xdr:col>
      <xdr:colOff>165100</xdr:colOff>
      <xdr:row>58</xdr:row>
      <xdr:rowOff>43844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34971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104642</xdr:rowOff>
    </xdr:from>
    <xdr:to>
      <xdr:col>46</xdr:col>
      <xdr:colOff>38100</xdr:colOff>
      <xdr:row>58</xdr:row>
      <xdr:rowOff>34792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25919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100330</xdr:rowOff>
    </xdr:from>
    <xdr:to>
      <xdr:col>41</xdr:col>
      <xdr:colOff>101600</xdr:colOff>
      <xdr:row>58</xdr:row>
      <xdr:rowOff>30480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21607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166615</xdr:rowOff>
    </xdr:from>
    <xdr:to>
      <xdr:col>36</xdr:col>
      <xdr:colOff>165100</xdr:colOff>
      <xdr:row>58</xdr:row>
      <xdr:rowOff>96765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87892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3014</xdr:rowOff>
    </xdr:from>
    <xdr:to>
      <xdr:col>55</xdr:col>
      <xdr:colOff>0</xdr:colOff>
      <xdr:row>78</xdr:row>
      <xdr:rowOff>16331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76114"/>
          <a:ext cx="8382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3014</xdr:rowOff>
    </xdr:from>
    <xdr:to>
      <xdr:col>50</xdr:col>
      <xdr:colOff>114300</xdr:colOff>
      <xdr:row>78</xdr:row>
      <xdr:rowOff>20856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76114"/>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106632</xdr:rowOff>
    </xdr:from>
    <xdr:to>
      <xdr:col>45</xdr:col>
      <xdr:colOff>177800</xdr:colOff>
      <xdr:row>78</xdr:row>
      <xdr:rowOff>20856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08282"/>
          <a:ext cx="8890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106632</xdr:rowOff>
    </xdr:from>
    <xdr:to>
      <xdr:col>41</xdr:col>
      <xdr:colOff>50800</xdr:colOff>
      <xdr:row>77</xdr:row>
      <xdr:rowOff>158136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08282"/>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136981</xdr:rowOff>
    </xdr:from>
    <xdr:to>
      <xdr:col>55</xdr:col>
      <xdr:colOff>50800</xdr:colOff>
      <xdr:row>78</xdr:row>
      <xdr:rowOff>67131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51908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123664</xdr:rowOff>
    </xdr:from>
    <xdr:to>
      <xdr:col>50</xdr:col>
      <xdr:colOff>165100</xdr:colOff>
      <xdr:row>78</xdr:row>
      <xdr:rowOff>53814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44941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1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141506</xdr:rowOff>
    </xdr:from>
    <xdr:to>
      <xdr:col>46</xdr:col>
      <xdr:colOff>38100</xdr:colOff>
      <xdr:row>78</xdr:row>
      <xdr:rowOff>71656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62783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43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55832</xdr:rowOff>
    </xdr:from>
    <xdr:to>
      <xdr:col>41</xdr:col>
      <xdr:colOff>101600</xdr:colOff>
      <xdr:row>77</xdr:row>
      <xdr:rowOff>157432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148559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107336</xdr:rowOff>
    </xdr:from>
    <xdr:to>
      <xdr:col>36</xdr:col>
      <xdr:colOff>165100</xdr:colOff>
      <xdr:row>78</xdr:row>
      <xdr:rowOff>37486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28613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71755</xdr:rowOff>
    </xdr:from>
    <xdr:to>
      <xdr:col>55</xdr:col>
      <xdr:colOff>0</xdr:colOff>
      <xdr:row>97</xdr:row>
      <xdr:rowOff>115963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02405"/>
          <a:ext cx="8382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167463</xdr:rowOff>
    </xdr:from>
    <xdr:to>
      <xdr:col>50</xdr:col>
      <xdr:colOff>114300</xdr:colOff>
      <xdr:row>97</xdr:row>
      <xdr:rowOff>115963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26663"/>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167463</xdr:rowOff>
    </xdr:from>
    <xdr:to>
      <xdr:col>45</xdr:col>
      <xdr:colOff>177800</xdr:colOff>
      <xdr:row>97</xdr:row>
      <xdr:rowOff>154750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26663"/>
          <a:ext cx="889000" cy="1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154750</xdr:rowOff>
    </xdr:from>
    <xdr:to>
      <xdr:col>41</xdr:col>
      <xdr:colOff>50800</xdr:colOff>
      <xdr:row>98</xdr:row>
      <xdr:rowOff>121755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85400"/>
          <a:ext cx="8890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20955</xdr:rowOff>
    </xdr:from>
    <xdr:to>
      <xdr:col>55</xdr:col>
      <xdr:colOff>50800</xdr:colOff>
      <xdr:row>97</xdr:row>
      <xdr:rowOff>122555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170832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65163</xdr:rowOff>
    </xdr:from>
    <xdr:to>
      <xdr:col>50</xdr:col>
      <xdr:colOff>165100</xdr:colOff>
      <xdr:row>97</xdr:row>
      <xdr:rowOff>166763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157890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8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116663</xdr:rowOff>
    </xdr:from>
    <xdr:to>
      <xdr:col>46</xdr:col>
      <xdr:colOff>38100</xdr:colOff>
      <xdr:row>97</xdr:row>
      <xdr:rowOff>46813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103950</xdr:rowOff>
    </xdr:from>
    <xdr:to>
      <xdr:col>41</xdr:col>
      <xdr:colOff>101600</xdr:colOff>
      <xdr:row>98</xdr:row>
      <xdr:rowOff>34100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25227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70955</xdr:rowOff>
    </xdr:from>
    <xdr:to>
      <xdr:col>36</xdr:col>
      <xdr:colOff>165100</xdr:colOff>
      <xdr:row>99</xdr:row>
      <xdr:rowOff>1105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163682</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34277</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0827"/>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18224</xdr:rowOff>
    </xdr:from>
    <xdr:to>
      <xdr:col>81</xdr:col>
      <xdr:colOff>50800</xdr:colOff>
      <xdr:row>39</xdr:row>
      <xdr:rowOff>34277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04774"/>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18224</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04774"/>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154927</xdr:rowOff>
    </xdr:from>
    <xdr:to>
      <xdr:col>81</xdr:col>
      <xdr:colOff>101600</xdr:colOff>
      <xdr:row>39</xdr:row>
      <xdr:rowOff>85077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76204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6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138874</xdr:rowOff>
    </xdr:from>
    <xdr:to>
      <xdr:col>76</xdr:col>
      <xdr:colOff>165100</xdr:colOff>
      <xdr:row>39</xdr:row>
      <xdr:rowOff>69024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60151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164906</xdr:rowOff>
    </xdr:from>
    <xdr:to>
      <xdr:col>85</xdr:col>
      <xdr:colOff>127000</xdr:colOff>
      <xdr:row>78</xdr:row>
      <xdr:rowOff>1969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66556"/>
          <a:ext cx="8382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164906</xdr:rowOff>
    </xdr:from>
    <xdr:to>
      <xdr:col>81</xdr:col>
      <xdr:colOff>50800</xdr:colOff>
      <xdr:row>78</xdr:row>
      <xdr:rowOff>10830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6655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10830</xdr:rowOff>
    </xdr:from>
    <xdr:to>
      <xdr:col>76</xdr:col>
      <xdr:colOff>114300</xdr:colOff>
      <xdr:row>78</xdr:row>
      <xdr:rowOff>12088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8393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8446</xdr:rowOff>
    </xdr:from>
    <xdr:to>
      <xdr:col>71</xdr:col>
      <xdr:colOff>177800</xdr:colOff>
      <xdr:row>78</xdr:row>
      <xdr:rowOff>12088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81546"/>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122619</xdr:rowOff>
    </xdr:from>
    <xdr:to>
      <xdr:col>85</xdr:col>
      <xdr:colOff>177800</xdr:colOff>
      <xdr:row>78</xdr:row>
      <xdr:rowOff>52769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37546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114106</xdr:rowOff>
    </xdr:from>
    <xdr:to>
      <xdr:col>81</xdr:col>
      <xdr:colOff>101600</xdr:colOff>
      <xdr:row>78</xdr:row>
      <xdr:rowOff>44256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35383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131480</xdr:rowOff>
    </xdr:from>
    <xdr:to>
      <xdr:col>76</xdr:col>
      <xdr:colOff>165100</xdr:colOff>
      <xdr:row>78</xdr:row>
      <xdr:rowOff>61630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52757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132738</xdr:rowOff>
    </xdr:from>
    <xdr:to>
      <xdr:col>72</xdr:col>
      <xdr:colOff>38100</xdr:colOff>
      <xdr:row>78</xdr:row>
      <xdr:rowOff>62888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54015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129096</xdr:rowOff>
    </xdr:from>
    <xdr:to>
      <xdr:col>67</xdr:col>
      <xdr:colOff>101600</xdr:colOff>
      <xdr:row>78</xdr:row>
      <xdr:rowOff>59246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50373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18111</xdr:rowOff>
    </xdr:from>
    <xdr:to>
      <xdr:col>85</xdr:col>
      <xdr:colOff>127000</xdr:colOff>
      <xdr:row>99</xdr:row>
      <xdr:rowOff>30480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91661"/>
          <a:ext cx="8382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24346</xdr:rowOff>
    </xdr:from>
    <xdr:to>
      <xdr:col>81</xdr:col>
      <xdr:colOff>50800</xdr:colOff>
      <xdr:row>99</xdr:row>
      <xdr:rowOff>30480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9789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24346</xdr:rowOff>
    </xdr:from>
    <xdr:to>
      <xdr:col>76</xdr:col>
      <xdr:colOff>114300</xdr:colOff>
      <xdr:row>99</xdr:row>
      <xdr:rowOff>35903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97896"/>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35903</xdr:rowOff>
    </xdr:from>
    <xdr:to>
      <xdr:col>71</xdr:col>
      <xdr:colOff>177800</xdr:colOff>
      <xdr:row>99</xdr:row>
      <xdr:rowOff>38036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700945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138761</xdr:rowOff>
    </xdr:from>
    <xdr:to>
      <xdr:col>85</xdr:col>
      <xdr:colOff>177800</xdr:colOff>
      <xdr:row>99</xdr:row>
      <xdr:rowOff>68911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53688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151130</xdr:rowOff>
    </xdr:from>
    <xdr:to>
      <xdr:col>81</xdr:col>
      <xdr:colOff>101600</xdr:colOff>
      <xdr:row>99</xdr:row>
      <xdr:rowOff>81280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72407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144996</xdr:rowOff>
    </xdr:from>
    <xdr:to>
      <xdr:col>76</xdr:col>
      <xdr:colOff>165100</xdr:colOff>
      <xdr:row>99</xdr:row>
      <xdr:rowOff>75146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66273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156553</xdr:rowOff>
    </xdr:from>
    <xdr:to>
      <xdr:col>72</xdr:col>
      <xdr:colOff>38100</xdr:colOff>
      <xdr:row>99</xdr:row>
      <xdr:rowOff>86703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77830</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158686</xdr:rowOff>
    </xdr:from>
    <xdr:to>
      <xdr:col>67</xdr:col>
      <xdr:colOff>101600</xdr:colOff>
      <xdr:row>99</xdr:row>
      <xdr:rowOff>88836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79963</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5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137871</xdr:rowOff>
    </xdr:from>
    <xdr:to>
      <xdr:col>116</xdr:col>
      <xdr:colOff>63500</xdr:colOff>
      <xdr:row>38</xdr:row>
      <xdr:rowOff>139426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5297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132248</xdr:rowOff>
    </xdr:from>
    <xdr:to>
      <xdr:col>111</xdr:col>
      <xdr:colOff>177800</xdr:colOff>
      <xdr:row>38</xdr:row>
      <xdr:rowOff>139426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734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114737</xdr:rowOff>
    </xdr:from>
    <xdr:to>
      <xdr:col>107</xdr:col>
      <xdr:colOff>50800</xdr:colOff>
      <xdr:row>38</xdr:row>
      <xdr:rowOff>132248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29837"/>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110942</xdr:rowOff>
    </xdr:from>
    <xdr:to>
      <xdr:col>102</xdr:col>
      <xdr:colOff>114300</xdr:colOff>
      <xdr:row>38</xdr:row>
      <xdr:rowOff>114737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2604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81448</xdr:rowOff>
    </xdr:from>
    <xdr:to>
      <xdr:col>107</xdr:col>
      <xdr:colOff>101600</xdr:colOff>
      <xdr:row>39</xdr:row>
      <xdr:rowOff>11598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2725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63937</xdr:rowOff>
    </xdr:from>
    <xdr:to>
      <xdr:col>102</xdr:col>
      <xdr:colOff>165100</xdr:colOff>
      <xdr:row>38</xdr:row>
      <xdr:rowOff>165537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156664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60142</xdr:rowOff>
    </xdr:from>
    <xdr:to>
      <xdr:col>98</xdr:col>
      <xdr:colOff>38100</xdr:colOff>
      <xdr:row>38</xdr:row>
      <xdr:rowOff>161742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152869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116063</xdr:rowOff>
    </xdr:from>
    <xdr:to>
      <xdr:col>116</xdr:col>
      <xdr:colOff>63500</xdr:colOff>
      <xdr:row>58</xdr:row>
      <xdr:rowOff>116474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60163"/>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116474</xdr:rowOff>
    </xdr:from>
    <xdr:to>
      <xdr:col>111</xdr:col>
      <xdr:colOff>177800</xdr:colOff>
      <xdr:row>58</xdr:row>
      <xdr:rowOff>116657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60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116657</xdr:rowOff>
    </xdr:from>
    <xdr:to>
      <xdr:col>107</xdr:col>
      <xdr:colOff>50800</xdr:colOff>
      <xdr:row>58</xdr:row>
      <xdr:rowOff>116932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6075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116932</xdr:rowOff>
    </xdr:from>
    <xdr:to>
      <xdr:col>102</xdr:col>
      <xdr:colOff>114300</xdr:colOff>
      <xdr:row>58</xdr:row>
      <xdr:rowOff>117252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6103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65263</xdr:rowOff>
    </xdr:from>
    <xdr:to>
      <xdr:col>116</xdr:col>
      <xdr:colOff>114300</xdr:colOff>
      <xdr:row>58</xdr:row>
      <xdr:rowOff>166863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151640</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4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65674</xdr:rowOff>
    </xdr:from>
    <xdr:to>
      <xdr:col>112</xdr:col>
      <xdr:colOff>38100</xdr:colOff>
      <xdr:row>58</xdr:row>
      <xdr:rowOff>167274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158401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65857</xdr:rowOff>
    </xdr:from>
    <xdr:to>
      <xdr:col>107</xdr:col>
      <xdr:colOff>101600</xdr:colOff>
      <xdr:row>58</xdr:row>
      <xdr:rowOff>167457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158584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66132</xdr:rowOff>
    </xdr:from>
    <xdr:to>
      <xdr:col>102</xdr:col>
      <xdr:colOff>165100</xdr:colOff>
      <xdr:row>58</xdr:row>
      <xdr:rowOff>167732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158859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66452</xdr:rowOff>
    </xdr:from>
    <xdr:to>
      <xdr:col>98</xdr:col>
      <xdr:colOff>38100</xdr:colOff>
      <xdr:row>58</xdr:row>
      <xdr:rowOff>168052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159179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0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74168</xdr:rowOff>
    </xdr:from>
    <xdr:to>
      <xdr:col>116</xdr:col>
      <xdr:colOff>63500</xdr:colOff>
      <xdr:row>78</xdr:row>
      <xdr:rowOff>103429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447268"/>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49251</xdr:rowOff>
    </xdr:from>
    <xdr:to>
      <xdr:col>111</xdr:col>
      <xdr:colOff>177800</xdr:colOff>
      <xdr:row>78</xdr:row>
      <xdr:rowOff>103429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42235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49251</xdr:rowOff>
    </xdr:from>
    <xdr:to>
      <xdr:col>107</xdr:col>
      <xdr:colOff>50800</xdr:colOff>
      <xdr:row>78</xdr:row>
      <xdr:rowOff>105448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422351"/>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105448</xdr:rowOff>
    </xdr:from>
    <xdr:to>
      <xdr:col>102</xdr:col>
      <xdr:colOff>114300</xdr:colOff>
      <xdr:row>78</xdr:row>
      <xdr:rowOff>142442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78548"/>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23368</xdr:rowOff>
    </xdr:from>
    <xdr:to>
      <xdr:col>116</xdr:col>
      <xdr:colOff>114300</xdr:colOff>
      <xdr:row>78</xdr:row>
      <xdr:rowOff>124968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109745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52629</xdr:rowOff>
    </xdr:from>
    <xdr:to>
      <xdr:col>112</xdr:col>
      <xdr:colOff>38100</xdr:colOff>
      <xdr:row>78</xdr:row>
      <xdr:rowOff>154229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145356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169901</xdr:rowOff>
    </xdr:from>
    <xdr:to>
      <xdr:col>107</xdr:col>
      <xdr:colOff>101600</xdr:colOff>
      <xdr:row>78</xdr:row>
      <xdr:rowOff>100051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91178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54648</xdr:rowOff>
    </xdr:from>
    <xdr:to>
      <xdr:col>102</xdr:col>
      <xdr:colOff>165100</xdr:colOff>
      <xdr:row>78</xdr:row>
      <xdr:rowOff>156248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147375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5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91642</xdr:rowOff>
    </xdr:from>
    <xdr:to>
      <xdr:col>98</xdr:col>
      <xdr:colOff>38100</xdr:colOff>
      <xdr:row>79</xdr:row>
      <xdr:rowOff>21792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12919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5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その中で、扶助費は一貫して増加しており、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千円増加している。また、物件費や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も増加傾向にあり、物件費は過去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扶助費の増加については、障害者自立支援給付事業費、生活保護費及び私立認定こども園運営費補助事業費の増加が主な要因である。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物件費の増加については、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新型コロナウイルス感染症ワクチン接種業務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発生し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たことが主な要因で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補助費等が大幅に増加しているのは、特別定額給付金事業の影響であ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年度も増加しているのは、コロナウイルス感染症に関する補助金事業の影響によるものであ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一方で、減少傾向にあるのは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発生した房総台風に関した災害復旧事業が一段落したことにより、令和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の他、普通建設事業費に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関しては、榎戸駅整備事業及び小中学校空調設備整備事業が終了したことで、令和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年度は大幅減となる予定であったが、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日に発生した八街児童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人死傷事故の影響により道路整備事業費に対する予算を大幅に計上したことによって、全体として若干の減少となっている。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37744</xdr:rowOff>
    </xdr:from>
    <xdr:to>
      <xdr:col>24</xdr:col>
      <xdr:colOff>63500</xdr:colOff>
      <xdr:row>36</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994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43688</xdr:rowOff>
    </xdr:from>
    <xdr:to>
      <xdr:col>19</xdr:col>
      <xdr:colOff>177800</xdr:colOff>
      <xdr:row>36</xdr:row>
      <xdr:rowOff>46431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158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34087</xdr:rowOff>
    </xdr:from>
    <xdr:to>
      <xdr:col>15</xdr:col>
      <xdr:colOff>50800</xdr:colOff>
      <xdr:row>36</xdr:row>
      <xdr:rowOff>46431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62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34087</xdr:rowOff>
    </xdr:from>
    <xdr:to>
      <xdr:col>10</xdr:col>
      <xdr:colOff>114300</xdr:colOff>
      <xdr:row>36</xdr:row>
      <xdr:rowOff>81636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628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158394</xdr:rowOff>
    </xdr:from>
    <xdr:to>
      <xdr:col>24</xdr:col>
      <xdr:colOff>114300</xdr:colOff>
      <xdr:row>36</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164338</xdr:rowOff>
    </xdr:from>
    <xdr:to>
      <xdr:col>20</xdr:col>
      <xdr:colOff>38100</xdr:colOff>
      <xdr:row>36</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85615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167081</xdr:rowOff>
    </xdr:from>
    <xdr:to>
      <xdr:col>15</xdr:col>
      <xdr:colOff>101600</xdr:colOff>
      <xdr:row>36</xdr:row>
      <xdr:rowOff>97231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88358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154737</xdr:rowOff>
    </xdr:from>
    <xdr:to>
      <xdr:col>10</xdr:col>
      <xdr:colOff>165100</xdr:colOff>
      <xdr:row>36</xdr:row>
      <xdr:rowOff>84887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76014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30836</xdr:rowOff>
    </xdr:from>
    <xdr:to>
      <xdr:col>6</xdr:col>
      <xdr:colOff>38100</xdr:colOff>
      <xdr:row>36</xdr:row>
      <xdr:rowOff>132436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98499</xdr:rowOff>
    </xdr:from>
    <xdr:to>
      <xdr:col>24</xdr:col>
      <xdr:colOff>63500</xdr:colOff>
      <xdr:row>58</xdr:row>
      <xdr:rowOff>2990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85349"/>
          <a:ext cx="838200" cy="7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98499</xdr:rowOff>
    </xdr:from>
    <xdr:to>
      <xdr:col>19</xdr:col>
      <xdr:colOff>177800</xdr:colOff>
      <xdr:row>57</xdr:row>
      <xdr:rowOff>163833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85349"/>
          <a:ext cx="889000" cy="7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146490</xdr:rowOff>
    </xdr:from>
    <xdr:to>
      <xdr:col>15</xdr:col>
      <xdr:colOff>50800</xdr:colOff>
      <xdr:row>57</xdr:row>
      <xdr:rowOff>163833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9140"/>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146490</xdr:rowOff>
    </xdr:from>
    <xdr:to>
      <xdr:col>10</xdr:col>
      <xdr:colOff>114300</xdr:colOff>
      <xdr:row>58</xdr:row>
      <xdr:rowOff>12034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9140"/>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123640</xdr:rowOff>
    </xdr:from>
    <xdr:to>
      <xdr:col>24</xdr:col>
      <xdr:colOff>114300</xdr:colOff>
      <xdr:row>58</xdr:row>
      <xdr:rowOff>53790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38567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47699</xdr:rowOff>
    </xdr:from>
    <xdr:to>
      <xdr:col>20</xdr:col>
      <xdr:colOff>38100</xdr:colOff>
      <xdr:row>53</xdr:row>
      <xdr:rowOff>149299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140426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113033</xdr:rowOff>
    </xdr:from>
    <xdr:to>
      <xdr:col>15</xdr:col>
      <xdr:colOff>101600</xdr:colOff>
      <xdr:row>58</xdr:row>
      <xdr:rowOff>43183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95690</xdr:rowOff>
    </xdr:from>
    <xdr:to>
      <xdr:col>10</xdr:col>
      <xdr:colOff>165100</xdr:colOff>
      <xdr:row>58</xdr:row>
      <xdr:rowOff>25840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132684</xdr:rowOff>
    </xdr:from>
    <xdr:to>
      <xdr:col>6</xdr:col>
      <xdr:colOff>38100</xdr:colOff>
      <xdr:row>58</xdr:row>
      <xdr:rowOff>62834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48217</xdr:rowOff>
    </xdr:from>
    <xdr:to>
      <xdr:col>24</xdr:col>
      <xdr:colOff>63500</xdr:colOff>
      <xdr:row>77</xdr:row>
      <xdr:rowOff>138818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8417"/>
          <a:ext cx="8382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138818</xdr:rowOff>
    </xdr:from>
    <xdr:to>
      <xdr:col>19</xdr:col>
      <xdr:colOff>177800</xdr:colOff>
      <xdr:row>78</xdr:row>
      <xdr:rowOff>89365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0468"/>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89365</xdr:rowOff>
    </xdr:from>
    <xdr:to>
      <xdr:col>15</xdr:col>
      <xdr:colOff>50800</xdr:colOff>
      <xdr:row>79</xdr:row>
      <xdr:rowOff>21372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2465"/>
          <a:ext cx="8890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21372</xdr:rowOff>
    </xdr:from>
    <xdr:to>
      <xdr:col>10</xdr:col>
      <xdr:colOff>114300</xdr:colOff>
      <xdr:row>79</xdr:row>
      <xdr:rowOff>61857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5922"/>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168867</xdr:rowOff>
    </xdr:from>
    <xdr:to>
      <xdr:col>24</xdr:col>
      <xdr:colOff>114300</xdr:colOff>
      <xdr:row>76</xdr:row>
      <xdr:rowOff>99017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88018</xdr:rowOff>
    </xdr:from>
    <xdr:to>
      <xdr:col>20</xdr:col>
      <xdr:colOff>38100</xdr:colOff>
      <xdr:row>78</xdr:row>
      <xdr:rowOff>18168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38565</xdr:rowOff>
    </xdr:from>
    <xdr:to>
      <xdr:col>15</xdr:col>
      <xdr:colOff>101600</xdr:colOff>
      <xdr:row>78</xdr:row>
      <xdr:rowOff>140165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142022</xdr:rowOff>
    </xdr:from>
    <xdr:to>
      <xdr:col>10</xdr:col>
      <xdr:colOff>165100</xdr:colOff>
      <xdr:row>79</xdr:row>
      <xdr:rowOff>72172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63299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11057</xdr:rowOff>
    </xdr:from>
    <xdr:to>
      <xdr:col>6</xdr:col>
      <xdr:colOff>38100</xdr:colOff>
      <xdr:row>79</xdr:row>
      <xdr:rowOff>112657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103784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4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63381</xdr:rowOff>
    </xdr:from>
    <xdr:to>
      <xdr:col>24</xdr:col>
      <xdr:colOff>63500</xdr:colOff>
      <xdr:row>98</xdr:row>
      <xdr:rowOff>71495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4031"/>
          <a:ext cx="838200" cy="1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71495</xdr:rowOff>
    </xdr:from>
    <xdr:to>
      <xdr:col>19</xdr:col>
      <xdr:colOff>177800</xdr:colOff>
      <xdr:row>98</xdr:row>
      <xdr:rowOff>115077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3595"/>
          <a:ext cx="889000" cy="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115077</xdr:rowOff>
    </xdr:from>
    <xdr:to>
      <xdr:col>15</xdr:col>
      <xdr:colOff>50800</xdr:colOff>
      <xdr:row>98</xdr:row>
      <xdr:rowOff>131699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7177"/>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131699</xdr:rowOff>
    </xdr:from>
    <xdr:to>
      <xdr:col>10</xdr:col>
      <xdr:colOff>114300</xdr:colOff>
      <xdr:row>98</xdr:row>
      <xdr:rowOff>139602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33799"/>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12581</xdr:rowOff>
    </xdr:from>
    <xdr:to>
      <xdr:col>24</xdr:col>
      <xdr:colOff>114300</xdr:colOff>
      <xdr:row>97</xdr:row>
      <xdr:rowOff>114181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162458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20695</xdr:rowOff>
    </xdr:from>
    <xdr:to>
      <xdr:col>20</xdr:col>
      <xdr:colOff>38100</xdr:colOff>
      <xdr:row>98</xdr:row>
      <xdr:rowOff>122295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113422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64277</xdr:rowOff>
    </xdr:from>
    <xdr:to>
      <xdr:col>15</xdr:col>
      <xdr:colOff>101600</xdr:colOff>
      <xdr:row>98</xdr:row>
      <xdr:rowOff>165877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157004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80899</xdr:rowOff>
    </xdr:from>
    <xdr:to>
      <xdr:col>10</xdr:col>
      <xdr:colOff>165100</xdr:colOff>
      <xdr:row>99</xdr:row>
      <xdr:rowOff>11049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88802</xdr:rowOff>
    </xdr:from>
    <xdr:to>
      <xdr:col>6</xdr:col>
      <xdr:colOff>38100</xdr:colOff>
      <xdr:row>99</xdr:row>
      <xdr:rowOff>18952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164173</xdr:rowOff>
    </xdr:from>
    <xdr:to>
      <xdr:col>55</xdr:col>
      <xdr:colOff>0</xdr:colOff>
      <xdr:row>58</xdr:row>
      <xdr:rowOff>118326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6823"/>
          <a:ext cx="83820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164173</xdr:rowOff>
    </xdr:from>
    <xdr:to>
      <xdr:col>50</xdr:col>
      <xdr:colOff>114300</xdr:colOff>
      <xdr:row>58</xdr:row>
      <xdr:rowOff>168148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6823"/>
          <a:ext cx="889000" cy="1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168148</xdr:rowOff>
    </xdr:from>
    <xdr:to>
      <xdr:col>45</xdr:col>
      <xdr:colOff>177800</xdr:colOff>
      <xdr:row>58</xdr:row>
      <xdr:rowOff>170472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224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157404</xdr:rowOff>
    </xdr:from>
    <xdr:to>
      <xdr:col>41</xdr:col>
      <xdr:colOff>50800</xdr:colOff>
      <xdr:row>58</xdr:row>
      <xdr:rowOff>170472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01504"/>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67526</xdr:rowOff>
    </xdr:from>
    <xdr:to>
      <xdr:col>55</xdr:col>
      <xdr:colOff>50800</xdr:colOff>
      <xdr:row>58</xdr:row>
      <xdr:rowOff>169126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153903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113373</xdr:rowOff>
    </xdr:from>
    <xdr:to>
      <xdr:col>50</xdr:col>
      <xdr:colOff>165100</xdr:colOff>
      <xdr:row>58</xdr:row>
      <xdr:rowOff>43523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117348</xdr:rowOff>
    </xdr:from>
    <xdr:to>
      <xdr:col>46</xdr:col>
      <xdr:colOff>38100</xdr:colOff>
      <xdr:row>59</xdr:row>
      <xdr:rowOff>47498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38625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119672</xdr:rowOff>
    </xdr:from>
    <xdr:to>
      <xdr:col>41</xdr:col>
      <xdr:colOff>101600</xdr:colOff>
      <xdr:row>59</xdr:row>
      <xdr:rowOff>49822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40949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106604</xdr:rowOff>
    </xdr:from>
    <xdr:to>
      <xdr:col>36</xdr:col>
      <xdr:colOff>165100</xdr:colOff>
      <xdr:row>59</xdr:row>
      <xdr:rowOff>36754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27881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139757</xdr:rowOff>
    </xdr:from>
    <xdr:to>
      <xdr:col>55</xdr:col>
      <xdr:colOff>0</xdr:colOff>
      <xdr:row>78</xdr:row>
      <xdr:rowOff>139795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28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139795</xdr:rowOff>
    </xdr:from>
    <xdr:to>
      <xdr:col>50</xdr:col>
      <xdr:colOff>114300</xdr:colOff>
      <xdr:row>79</xdr:row>
      <xdr:rowOff>11264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895"/>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11037</xdr:rowOff>
    </xdr:from>
    <xdr:to>
      <xdr:col>45</xdr:col>
      <xdr:colOff>177800</xdr:colOff>
      <xdr:row>79</xdr:row>
      <xdr:rowOff>11264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5587"/>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11037</xdr:rowOff>
    </xdr:from>
    <xdr:to>
      <xdr:col>41</xdr:col>
      <xdr:colOff>50800</xdr:colOff>
      <xdr:row>79</xdr:row>
      <xdr:rowOff>11131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5587"/>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88957</xdr:rowOff>
    </xdr:from>
    <xdr:to>
      <xdr:col>55</xdr:col>
      <xdr:colOff>50800</xdr:colOff>
      <xdr:row>79</xdr:row>
      <xdr:rowOff>19107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88995</xdr:rowOff>
    </xdr:from>
    <xdr:to>
      <xdr:col>50</xdr:col>
      <xdr:colOff>165100</xdr:colOff>
      <xdr:row>79</xdr:row>
      <xdr:rowOff>19145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131914</xdr:rowOff>
    </xdr:from>
    <xdr:to>
      <xdr:col>46</xdr:col>
      <xdr:colOff>38100</xdr:colOff>
      <xdr:row>79</xdr:row>
      <xdr:rowOff>62064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53191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9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131687</xdr:rowOff>
    </xdr:from>
    <xdr:to>
      <xdr:col>41</xdr:col>
      <xdr:colOff>101600</xdr:colOff>
      <xdr:row>79</xdr:row>
      <xdr:rowOff>61837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52964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131781</xdr:rowOff>
    </xdr:from>
    <xdr:to>
      <xdr:col>36</xdr:col>
      <xdr:colOff>165100</xdr:colOff>
      <xdr:row>79</xdr:row>
      <xdr:rowOff>61931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53058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170942</xdr:rowOff>
    </xdr:from>
    <xdr:to>
      <xdr:col>55</xdr:col>
      <xdr:colOff>0</xdr:colOff>
      <xdr:row>98</xdr:row>
      <xdr:rowOff>32037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01592"/>
          <a:ext cx="838200" cy="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32037</xdr:rowOff>
    </xdr:from>
    <xdr:to>
      <xdr:col>50</xdr:col>
      <xdr:colOff>114300</xdr:colOff>
      <xdr:row>98</xdr:row>
      <xdr:rowOff>85765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34137"/>
          <a:ext cx="889000" cy="5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127287</xdr:rowOff>
    </xdr:from>
    <xdr:to>
      <xdr:col>45</xdr:col>
      <xdr:colOff>177800</xdr:colOff>
      <xdr:row>98</xdr:row>
      <xdr:rowOff>85765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57937"/>
          <a:ext cx="889000" cy="1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127287</xdr:rowOff>
    </xdr:from>
    <xdr:to>
      <xdr:col>41</xdr:col>
      <xdr:colOff>50800</xdr:colOff>
      <xdr:row>98</xdr:row>
      <xdr:rowOff>22237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57937"/>
          <a:ext cx="889000" cy="6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120142</xdr:rowOff>
    </xdr:from>
    <xdr:to>
      <xdr:col>55</xdr:col>
      <xdr:colOff>50800</xdr:colOff>
      <xdr:row>98</xdr:row>
      <xdr:rowOff>50292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35069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152687</xdr:rowOff>
    </xdr:from>
    <xdr:to>
      <xdr:col>50</xdr:col>
      <xdr:colOff>165100</xdr:colOff>
      <xdr:row>98</xdr:row>
      <xdr:rowOff>82837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73964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34965</xdr:rowOff>
    </xdr:from>
    <xdr:to>
      <xdr:col>46</xdr:col>
      <xdr:colOff>38100</xdr:colOff>
      <xdr:row>98</xdr:row>
      <xdr:rowOff>136565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127692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76487</xdr:rowOff>
    </xdr:from>
    <xdr:to>
      <xdr:col>41</xdr:col>
      <xdr:colOff>101600</xdr:colOff>
      <xdr:row>98</xdr:row>
      <xdr:rowOff>6637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169214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142887</xdr:rowOff>
    </xdr:from>
    <xdr:to>
      <xdr:col>36</xdr:col>
      <xdr:colOff>165100</xdr:colOff>
      <xdr:row>98</xdr:row>
      <xdr:rowOff>73037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64164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152997</xdr:rowOff>
    </xdr:from>
    <xdr:to>
      <xdr:col>85</xdr:col>
      <xdr:colOff>127000</xdr:colOff>
      <xdr:row>37</xdr:row>
      <xdr:rowOff>14846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25197"/>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152997</xdr:rowOff>
    </xdr:from>
    <xdr:to>
      <xdr:col>81</xdr:col>
      <xdr:colOff>50800</xdr:colOff>
      <xdr:row>37</xdr:row>
      <xdr:rowOff>24638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25197"/>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24638</xdr:rowOff>
    </xdr:from>
    <xdr:to>
      <xdr:col>76</xdr:col>
      <xdr:colOff>114300</xdr:colOff>
      <xdr:row>37</xdr:row>
      <xdr:rowOff>43421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68288"/>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43421</xdr:rowOff>
    </xdr:from>
    <xdr:to>
      <xdr:col>71</xdr:col>
      <xdr:colOff>177800</xdr:colOff>
      <xdr:row>37</xdr:row>
      <xdr:rowOff>80683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8707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135496</xdr:rowOff>
    </xdr:from>
    <xdr:to>
      <xdr:col>85</xdr:col>
      <xdr:colOff>177800</xdr:colOff>
      <xdr:row>37</xdr:row>
      <xdr:rowOff>65646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113923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102197</xdr:rowOff>
    </xdr:from>
    <xdr:to>
      <xdr:col>81</xdr:col>
      <xdr:colOff>101600</xdr:colOff>
      <xdr:row>37</xdr:row>
      <xdr:rowOff>32347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23474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145288</xdr:rowOff>
    </xdr:from>
    <xdr:to>
      <xdr:col>76</xdr:col>
      <xdr:colOff>165100</xdr:colOff>
      <xdr:row>37</xdr:row>
      <xdr:rowOff>75438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91965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164071</xdr:rowOff>
    </xdr:from>
    <xdr:to>
      <xdr:col>72</xdr:col>
      <xdr:colOff>38100</xdr:colOff>
      <xdr:row>37</xdr:row>
      <xdr:rowOff>94221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29883</xdr:rowOff>
    </xdr:from>
    <xdr:to>
      <xdr:col>67</xdr:col>
      <xdr:colOff>101600</xdr:colOff>
      <xdr:row>37</xdr:row>
      <xdr:rowOff>131483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122610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76900</xdr:rowOff>
    </xdr:from>
    <xdr:to>
      <xdr:col>85</xdr:col>
      <xdr:colOff>127000</xdr:colOff>
      <xdr:row>58</xdr:row>
      <xdr:rowOff>35589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49550"/>
          <a:ext cx="8382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109819</xdr:rowOff>
    </xdr:from>
    <xdr:to>
      <xdr:col>81</xdr:col>
      <xdr:colOff>50800</xdr:colOff>
      <xdr:row>57</xdr:row>
      <xdr:rowOff>76900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1101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109819</xdr:rowOff>
    </xdr:from>
    <xdr:to>
      <xdr:col>76</xdr:col>
      <xdr:colOff>114300</xdr:colOff>
      <xdr:row>58</xdr:row>
      <xdr:rowOff>119126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11019"/>
          <a:ext cx="8890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119126</xdr:rowOff>
    </xdr:from>
    <xdr:to>
      <xdr:col>71</xdr:col>
      <xdr:colOff>177800</xdr:colOff>
      <xdr:row>59</xdr:row>
      <xdr:rowOff>2866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6322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156239</xdr:rowOff>
    </xdr:from>
    <xdr:to>
      <xdr:col>85</xdr:col>
      <xdr:colOff>177800</xdr:colOff>
      <xdr:row>58</xdr:row>
      <xdr:rowOff>86389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71166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26100</xdr:rowOff>
    </xdr:from>
    <xdr:to>
      <xdr:col>81</xdr:col>
      <xdr:colOff>101600</xdr:colOff>
      <xdr:row>57</xdr:row>
      <xdr:rowOff>127700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118827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59019</xdr:rowOff>
    </xdr:from>
    <xdr:to>
      <xdr:col>76</xdr:col>
      <xdr:colOff>165100</xdr:colOff>
      <xdr:row>56</xdr:row>
      <xdr:rowOff>160619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151746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68326</xdr:rowOff>
    </xdr:from>
    <xdr:to>
      <xdr:col>72</xdr:col>
      <xdr:colOff>38100</xdr:colOff>
      <xdr:row>58</xdr:row>
      <xdr:rowOff>169926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161053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123516</xdr:rowOff>
    </xdr:from>
    <xdr:to>
      <xdr:col>67</xdr:col>
      <xdr:colOff>101600</xdr:colOff>
      <xdr:row>59</xdr:row>
      <xdr:rowOff>53666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44793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34277</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78827"/>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18225</xdr:rowOff>
    </xdr:from>
    <xdr:to>
      <xdr:col>81</xdr:col>
      <xdr:colOff>50800</xdr:colOff>
      <xdr:row>79</xdr:row>
      <xdr:rowOff>34277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62775"/>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18225</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62775"/>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154927</xdr:rowOff>
    </xdr:from>
    <xdr:to>
      <xdr:col>81</xdr:col>
      <xdr:colOff>101600</xdr:colOff>
      <xdr:row>79</xdr:row>
      <xdr:rowOff>85077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76204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2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138875</xdr:rowOff>
    </xdr:from>
    <xdr:to>
      <xdr:col>76</xdr:col>
      <xdr:colOff>165100</xdr:colOff>
      <xdr:row>79</xdr:row>
      <xdr:rowOff>69025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60152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164906</xdr:rowOff>
    </xdr:from>
    <xdr:to>
      <xdr:col>85</xdr:col>
      <xdr:colOff>127000</xdr:colOff>
      <xdr:row>98</xdr:row>
      <xdr:rowOff>1969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795556"/>
          <a:ext cx="8382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164906</xdr:rowOff>
    </xdr:from>
    <xdr:to>
      <xdr:col>81</xdr:col>
      <xdr:colOff>50800</xdr:colOff>
      <xdr:row>98</xdr:row>
      <xdr:rowOff>10830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9555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10830</xdr:rowOff>
    </xdr:from>
    <xdr:to>
      <xdr:col>76</xdr:col>
      <xdr:colOff>114300</xdr:colOff>
      <xdr:row>98</xdr:row>
      <xdr:rowOff>12088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1293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8446</xdr:rowOff>
    </xdr:from>
    <xdr:to>
      <xdr:col>71</xdr:col>
      <xdr:colOff>177800</xdr:colOff>
      <xdr:row>98</xdr:row>
      <xdr:rowOff>12088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10546"/>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122619</xdr:rowOff>
    </xdr:from>
    <xdr:to>
      <xdr:col>85</xdr:col>
      <xdr:colOff>177800</xdr:colOff>
      <xdr:row>98</xdr:row>
      <xdr:rowOff>52769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37546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114106</xdr:rowOff>
    </xdr:from>
    <xdr:to>
      <xdr:col>81</xdr:col>
      <xdr:colOff>101600</xdr:colOff>
      <xdr:row>98</xdr:row>
      <xdr:rowOff>44256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35383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131480</xdr:rowOff>
    </xdr:from>
    <xdr:to>
      <xdr:col>76</xdr:col>
      <xdr:colOff>165100</xdr:colOff>
      <xdr:row>98</xdr:row>
      <xdr:rowOff>61630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52757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132738</xdr:rowOff>
    </xdr:from>
    <xdr:to>
      <xdr:col>72</xdr:col>
      <xdr:colOff>38100</xdr:colOff>
      <xdr:row>98</xdr:row>
      <xdr:rowOff>62888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54015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5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129096</xdr:rowOff>
    </xdr:from>
    <xdr:to>
      <xdr:col>67</xdr:col>
      <xdr:colOff>101600</xdr:colOff>
      <xdr:row>98</xdr:row>
      <xdr:rowOff>59246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50373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消防費の支出の大半は消防組合への負担金であるため、他の費目より経費を削減する事が困難であることが要因である。令和３年度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については新型コロナウイルス感染症の影響による構成団体の負担を軽減するため、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消防組合の財政調整基金取崩を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衛生費の大幅な増加は、新型コロナウイルス感染症ワクチン接種事業の影響によるものである。民生費は過去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おり、類似団体等との差も小さくなっている。これは新型コロナウイルス感染症に伴う給付金事業の発生、及び扶助費の増加が要因である。教育費は前年度に引き続き減少となっているが、これは小中学校ＩＣＴ環境整備事業費の減少によるものである。土木費も前年度に引き続き増加となった。これは朝陽小学校児童の交通死亡事故に伴う市内全域の通学路安全対策工事の実施及び歩道整備工事等を実施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総務費の数値が上がっているのは、特別定額給付金の影響によるもので、農林水産業費の数値の上昇は、被災農業施設等復旧支援事業補助金が要因で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年度の増加要因でも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その主な要因は台風災害に対する復旧事業によるものであ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年度は災害復旧事業が収束するとともに、地方交付税や地方消費税交付金などの一般財源収入が増加したことから、実質収支が前年同様多く発生し、剰余金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億円を積み立てることが出来、増加に転じた。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ただ実質単年度収支については、マイナスの状況が続いている。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年度はすべての会計の黒字額が増となっ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年度は水道事業会計及び下水道事業会計のみが黒字額の増となっ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国民健康保険特別会計は黒字額が半減し、介護保険特別会計は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となっている。いずれも保険給付費の増加による影響が大きい。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傾向にあったが、令和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算入公債費等の減少の一方で、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がより減少したことにより、減少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に転じた。</a:t>
          </a:r>
          <a:endParaRPr lang="ja-JP" altLang="ja-JP" sz="1400">
            <a:effectLst/>
            <a:latin typeface="ＭＳ Ｐゴシック" panose="020B0600070205080204" pitchFamily="50" charset="-128"/>
            <a:ea typeface="ＭＳ Ｐゴシック" panose="020B0600070205080204" pitchFamily="50" charset="-128"/>
          </a:endParaRP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今後、クリーンセンター基幹改良工事による元利償還金の増が予想されることから、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実質公債費比率の分子は再度増加に転じる可能性が高く、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公債費負担の中長期的な平準化の観点から、適正な起債の活用に努める必要がある。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満期一括償還地方債の該当無し</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将来負担比率の分子は令和元年度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小中学校空調設備整備事業･災害復旧事業による地方債現在高の増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増加に転じた。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地方債現在高や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公営企業債等見込額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は減少したが、北総中央用水建設費負担金の発生によって債務負担行為に基づく支出予定額が生じ、将来負担額全体及び将来負担比率の分子は増加となった。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今後クリーンセンター基幹改良工事等によって地方債現在高が増となることから、しばらく将来負担比率の分子は、増加が続くと思われる。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財政調整基金及び公共施設等整備基金の増加により基金全体は増加した。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ことから、財政調整基金及び基金全体額は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が予想される。公共施設の老朽化に備える必要も有ることから今後は計画的な積み立てを行っていく。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公共施設等整備基金：公用又は公共用に供する施設等の整備、改修及び維持修繕に要する経費の財源に充当される。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森林環境整備基金：本市が譲与を受ける森林環境譲与税のうち、当年度事業へ充当する分を除いた額を積み立て、翌年度以降の森林環境の整備やその促進に要する経費の財源に充当される。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割を目標に積立を行っていく予定となっており、令和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増加した。森林環境整備基金も、災害時に倒木する危険性のある森林を事前に伐採する事業である道路安全対策事業費が予定していた事業実施箇所の折り合いが付かなかった為事業の実施が出来ず、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公共施設総合管理計画等と連動して取り崩しがなされるが、有利な地方債等を活用する為、増加していくことが見込まれる。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生活必需品に人気が集まっている中で、減少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傾向はしばらく続いていくと思われる。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年度予算にて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木材を利用した充当事業を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増やし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される予定であり、令和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年度末には基金額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を目指す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年度実質収支額のうち、地方自治法第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億円を編入した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台風災害及び新型コロナウイルス感染症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関連事業費も収束してきたことから、約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と思われる。財政調整基金の残高は、標準財政規模の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割程度を目標としており、将来的には目標水準まで積み立てが再度なされるよう図っていく。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今後の予算編成において、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歳入の状況を見ながら、公共施設等整備基金と連携した管理を行っていく。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79369D-B9F5-408E-B9F3-030EF999C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599CDD-929A-4BDB-A7B3-DF39C956E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0010B2-54D5-4976-90CE-2E3266D5D08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D10950-8AF0-4E35-8069-052F557512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B68C544-D447-4727-A8D0-E69A8BBB7A7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DAC3062-5B53-4684-AD9C-91C4E3AC4A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51DF61-610F-4AD7-BE0A-3D496DDD0D8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E1CD4FC-3A15-4EF7-A7AC-376E10CD26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E9EA655-270E-423B-AF89-21BDD80DCDE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39C8DF-9D6F-4103-9D28-FBCB90DCCB5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A8CA2E-BA51-45CD-97BE-81879208B1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98082F2-A10F-4725-8CD5-F9A64FE63A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F36CE48-2A19-458B-9D3B-36D8C1599B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B68D54-8DB4-443F-B329-EB2039DAD9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4FD0013-160E-4A7F-A613-2DE950C106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61724E-B276-4C25-A57A-3E6D079B2D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A196FC4-1375-4CE5-998F-B25ABDC04C6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8B50FFE-8327-4FE1-89F3-0C9A76C037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D11419-63AC-4E4B-B080-D6703C10B0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B7BE657-AAC2-4E96-A8B2-9987A9B173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6DA8E95-04C4-46DF-9F5F-24DA38ED3A0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E291B5-62D3-4751-A944-7948D76EA6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51E2D49-5CB9-4B02-BA85-1FAA29223A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A6775BE-61EA-47B6-BCB5-BD6F3BEAB2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E163D14-6E57-4359-BFE1-EF3833ECFB1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A9C0D0-78C3-4CA5-AE69-E52AAAEBBD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089B312-1BA5-466C-88CF-BFC6339BEB2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402B69-FDFD-4F31-960E-D939922F96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F7B1528-AA18-4BC3-9A21-FB35205F1D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A0D923-FB0E-4945-872A-002BCD40D0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43E9013-4E3F-42AA-95B5-522CE2B1DCC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D86FE8D-9DC5-4A4D-AEF8-6D859AC2F9B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E0C1536-D821-4FA8-943C-3C6AD0B0F1C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BC92C7E-57E1-4746-943E-5FB2B0479C7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ADCAF7B-A854-42BE-9A62-81EDE52E15D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6F3EE49-86CB-48EA-AA73-84E2EC8C57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3A1D38C-9179-4119-9EF0-FE114C7CDEB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23A8B2F-44CC-41A2-B6FF-3CEE72259EC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473375-9F96-42AD-AEA8-3FDA72F08A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D9F188C-4D5B-4E3F-8B55-0D807A88B5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F2515B9-C8CF-4C8E-8D8E-2292B6372C9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DC3556-9441-4F33-9B9C-34DCC7F031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68033E4-DA08-4ADC-9ABC-FB327F6B30A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69F85C-1BEB-4794-934B-2815ABDDA9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049579F-29BE-49CE-9D90-150C0B462C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E34A274-1564-43F0-AC14-4E947CC8BD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944F00F-4E26-48F6-95AA-F0B6FE07E2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類似団対平均値と同様に増加傾向にある。理由としては、榎戸駅整備事業、小中学校空調設備整備事業及び児童館整備事業による資産の増加はあるものの、公共施設等の老朽化に伴い減価償却累計額それ以上に増加しているため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個別施設計画に基づいた施設の維持管理を適切に進めていくこととしている。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56733CB-3696-4575-9DDE-AB59E8101F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BFAD676-060F-41FC-A24A-8A015393A1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4256612-F6C2-4CB7-A441-E118B72A199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92CC75-C798-480D-A4B8-31C715C83FB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F302753-A549-46AC-A9B3-CE9FEBD1C2C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98FE565-3FAA-414A-9093-E9D7683A500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2C2E5C-097D-473B-A33A-68209225AA7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726BD33-617C-42EF-8815-65F6B14147C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3BE9373-5E79-4E8D-B085-4B84CA899B0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B11048F-BF4C-4896-8210-F49299896F6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D6B6E00-6447-4A04-9820-35F1404E0D6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22B5ECA-D435-466F-98EB-8B470BD25EB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D1DC3B3-12A4-4727-AE2F-73DD8C7E950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833C999-B384-4CA5-83D6-CB25097DE60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1232D10-1AA2-4B3A-9AC1-CB11EA21484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909E794-D360-49EA-BE5E-6FBC95275F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E3398DF-656E-4D71-AE52-5FE3FA3EE996}"/>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C1CD910E-2FE9-4D80-ADCC-BAEA1A4A8BF5}"/>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87514804-EA7B-4E98-9659-A583985947DD}"/>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AA3D14B7-9703-491A-B880-D808BB5A7B48}"/>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1D15CAAC-99D7-4455-BE56-81987433F89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8489E99D-9876-451D-A2EF-D25ABD7DE818}"/>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F2F7DBC5-9438-4576-B5F6-1289D6E65DBC}"/>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3A0EEDBD-0E5C-46E4-B85B-D6725EADE43B}"/>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870B087C-7776-488C-B7FB-5C192ED6AB54}"/>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7765F9B7-2D0D-4310-8691-8CD47483CFB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EBE5B5C5-AD27-4478-9272-63D77D42EF36}"/>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F41673A-1908-409E-9B87-6CA285620C7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8558B1-5CDD-4511-A6CF-1D1249446B4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1654C9F-F801-4A54-8D61-45F3A9BA11C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0E20C3-B932-4A34-8A9F-505983C65F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B152DDB-3DBE-415C-AB05-09B1D3DD48E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a:extLst>
            <a:ext uri="{FF2B5EF4-FFF2-40B4-BE49-F238E27FC236}">
              <a16:creationId xmlns:a16="http://schemas.microsoft.com/office/drawing/2014/main" id="{879198C0-E03F-40D6-B901-8928C873A59B}"/>
            </a:ext>
          </a:extLst>
        </xdr:cNvPr>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a:extLst>
            <a:ext uri="{FF2B5EF4-FFF2-40B4-BE49-F238E27FC236}">
              <a16:creationId xmlns:a16="http://schemas.microsoft.com/office/drawing/2014/main" id="{3936E441-D9E5-4E92-A953-1D3AA5B0B2B0}"/>
            </a:ext>
          </a:extLst>
        </xdr:cNvPr>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3" name="楕円 82">
          <a:extLst>
            <a:ext uri="{FF2B5EF4-FFF2-40B4-BE49-F238E27FC236}">
              <a16:creationId xmlns:a16="http://schemas.microsoft.com/office/drawing/2014/main" id="{9E66EF3A-FCF1-4AA8-90D5-54C26481EE47}"/>
            </a:ext>
          </a:extLst>
        </xdr:cNvPr>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121073</xdr:rowOff>
    </xdr:to>
    <xdr:cxnSp macro="">
      <xdr:nvCxnSpPr>
        <xdr:cNvPr id="84" name="直線コネクタ 83">
          <a:extLst>
            <a:ext uri="{FF2B5EF4-FFF2-40B4-BE49-F238E27FC236}">
              <a16:creationId xmlns:a16="http://schemas.microsoft.com/office/drawing/2014/main" id="{4E0DBE81-5BCF-469E-9A20-9DF5C300AD73}"/>
            </a:ext>
          </a:extLst>
        </xdr:cNvPr>
        <xdr:cNvCxnSpPr/>
      </xdr:nvCxnSpPr>
      <xdr:spPr>
        <a:xfrm>
          <a:off x="4051300" y="5935345"/>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5" name="楕円 84">
          <a:extLst>
            <a:ext uri="{FF2B5EF4-FFF2-40B4-BE49-F238E27FC236}">
              <a16:creationId xmlns:a16="http://schemas.microsoft.com/office/drawing/2014/main" id="{660B8164-ABF3-4D1A-84E0-26667A7380BF}"/>
            </a:ext>
          </a:extLst>
        </xdr:cNvPr>
        <xdr:cNvSpPr/>
      </xdr:nvSpPr>
      <xdr:spPr>
        <a:xfrm>
          <a:off x="3238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20320</xdr:rowOff>
    </xdr:to>
    <xdr:cxnSp macro="">
      <xdr:nvCxnSpPr>
        <xdr:cNvPr id="86" name="直線コネクタ 85">
          <a:extLst>
            <a:ext uri="{FF2B5EF4-FFF2-40B4-BE49-F238E27FC236}">
              <a16:creationId xmlns:a16="http://schemas.microsoft.com/office/drawing/2014/main" id="{11B603FB-3D44-432D-AF3A-99329FDC25CB}"/>
            </a:ext>
          </a:extLst>
        </xdr:cNvPr>
        <xdr:cNvCxnSpPr/>
      </xdr:nvCxnSpPr>
      <xdr:spPr>
        <a:xfrm>
          <a:off x="3289300" y="591015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7" name="楕円 86">
          <a:extLst>
            <a:ext uri="{FF2B5EF4-FFF2-40B4-BE49-F238E27FC236}">
              <a16:creationId xmlns:a16="http://schemas.microsoft.com/office/drawing/2014/main" id="{D212D1E2-CBCE-49D1-995E-128DABD97E6C}"/>
            </a:ext>
          </a:extLst>
        </xdr:cNvPr>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9B102076-942D-4617-9E43-B09C39B890FB}"/>
            </a:ext>
          </a:extLst>
        </xdr:cNvPr>
        <xdr:cNvCxnSpPr/>
      </xdr:nvCxnSpPr>
      <xdr:spPr>
        <a:xfrm flipV="1">
          <a:off x="2527300" y="591015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ABA44717-D83F-4504-B29C-FA1CFEA6BEF6}"/>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95885</xdr:rowOff>
    </xdr:to>
    <xdr:cxnSp macro="">
      <xdr:nvCxnSpPr>
        <xdr:cNvPr id="90" name="直線コネクタ 89">
          <a:extLst>
            <a:ext uri="{FF2B5EF4-FFF2-40B4-BE49-F238E27FC236}">
              <a16:creationId xmlns:a16="http://schemas.microsoft.com/office/drawing/2014/main" id="{77A23B06-12E0-4336-A9E3-3B62A6BCA5A1}"/>
            </a:ext>
          </a:extLst>
        </xdr:cNvPr>
        <xdr:cNvCxnSpPr/>
      </xdr:nvCxnSpPr>
      <xdr:spPr>
        <a:xfrm flipV="1">
          <a:off x="1765300" y="593534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273125C9-A035-48E9-91FD-6186170F196B}"/>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0CCCCF7D-4B03-4680-AAAD-70BF9C6B56B8}"/>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203AC33D-1445-499D-B9AE-1B04ADB034B4}"/>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D5C3B2CC-F27F-4962-8CB2-12E79D3A882A}"/>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5" name="n_1mainValue有形固定資産減価償却率">
          <a:extLst>
            <a:ext uri="{FF2B5EF4-FFF2-40B4-BE49-F238E27FC236}">
              <a16:creationId xmlns:a16="http://schemas.microsoft.com/office/drawing/2014/main" id="{315D8F37-065B-4D88-8005-3719054202A6}"/>
            </a:ext>
          </a:extLst>
        </xdr:cNvPr>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6" name="n_2mainValue有形固定資産減価償却率">
          <a:extLst>
            <a:ext uri="{FF2B5EF4-FFF2-40B4-BE49-F238E27FC236}">
              <a16:creationId xmlns:a16="http://schemas.microsoft.com/office/drawing/2014/main" id="{9D990BBD-F7C2-4C0E-BE98-3C80C69465C0}"/>
            </a:ext>
          </a:extLst>
        </xdr:cNvPr>
        <xdr:cNvSpPr txBox="1"/>
      </xdr:nvSpPr>
      <xdr:spPr>
        <a:xfrm>
          <a:off x="3086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7" name="n_3mainValue有形固定資産減価償却率">
          <a:extLst>
            <a:ext uri="{FF2B5EF4-FFF2-40B4-BE49-F238E27FC236}">
              <a16:creationId xmlns:a16="http://schemas.microsoft.com/office/drawing/2014/main" id="{B7B864E6-08CC-47E8-90A9-F69D87D6D849}"/>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8" name="n_4mainValue有形固定資産減価償却率">
          <a:extLst>
            <a:ext uri="{FF2B5EF4-FFF2-40B4-BE49-F238E27FC236}">
              <a16:creationId xmlns:a16="http://schemas.microsoft.com/office/drawing/2014/main" id="{350356DD-9AA5-41F7-B14E-F01D4AC2ECC8}"/>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D81D915-07AF-42EA-B19D-5068D33F5A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9AA9E8E-B2B6-4430-8752-3A031DA7CC3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100F36A-7930-427C-BEF5-98CCE0F758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59FCA7C-A395-4CDB-8F41-7525EF4EA0A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F109F7C-02BF-455B-B4A0-DFFBFE9FFF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A7A6652-F20F-4596-8605-7CF1853989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BB08077-997C-4DCE-9AD7-AA7F8B6E72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566389D-DD98-4593-84B4-9373B789955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C041AE3-457F-4E94-8AFB-9E1D3BAB947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299F275-E402-4035-BFD8-8644D57081B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9D88CD2-C25A-4B4F-AC67-723C1816284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F7DB018-63C0-4C63-898F-B59EA6DC428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064C219-9E41-43D0-A66E-5D7270B758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年々微増傾向にあった。この要因としては、榎戸駅整備事業、小中学校空調設備整備事業及び児童館整備事業債</a:t>
          </a:r>
          <a:r>
            <a:rPr kumimoji="1" lang="ja-JP" altLang="ja-JP" sz="1100">
              <a:solidFill>
                <a:schemeClr val="tx1"/>
              </a:solidFill>
              <a:effectLst/>
              <a:latin typeface="+mn-lt"/>
              <a:ea typeface="+mn-ea"/>
              <a:cs typeface="+mn-cs"/>
            </a:rPr>
            <a:t>が増加したことにより、前年度に比べ債務償還能力が低下してい</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R02</a:t>
          </a:r>
          <a:r>
            <a:rPr kumimoji="1" lang="ja-JP" altLang="en-US" sz="1100">
              <a:solidFill>
                <a:schemeClr val="tx1"/>
              </a:solidFill>
              <a:effectLst/>
              <a:latin typeface="+mn-lt"/>
              <a:ea typeface="+mn-ea"/>
              <a:cs typeface="+mn-cs"/>
            </a:rPr>
            <a:t>年度末で中学校の建設事業債が終了したことにより、改善した。</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新築または大規模改修の予定は当面ない間に、地方債の残高の縮減に努めなければならない。</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ADF1FB2-A56B-4077-833E-E62C48BEEBA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546006D-FE50-4103-BA7D-38F07A20C64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015684B-AC08-4160-A4F9-C6354F4AB6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4A152BE-87CF-43D4-9841-446AD6582B2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FC3ACAB-76CA-4BFF-9E0A-2839A26584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0B7A92F-AEBE-4A85-B12A-3E7F099E1BC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0C9A68B-9C68-4D34-A7F1-1016910A969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E4BC157-07AF-46C7-A8A5-7549B899A78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52BEC16-4F7F-4EC0-AD83-06FC3BAF468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C0A7C15-38C6-42D4-9D55-512EF217F2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0A6FFEC-B576-4F97-AF1F-CE898DB71F4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656DC45-E281-4650-AB25-124D95C7CDB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DA470C0-88E0-40A0-9490-B083069B1C9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E36EB4D-2AFB-49E5-9D0A-0801FA9A102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80C8874-6A92-4B79-A999-2527262FB38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EB2211D-04C7-48A0-AA19-4EF926C008C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F1ADC2C-EB72-4AC1-9263-EA04BE7C66E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8D83A720-7C4E-43D9-85DB-BA129438AA41}"/>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BFAFF724-0832-4944-A4DB-F16555116AC7}"/>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778221F8-9CC7-484B-9D64-F34BC6B86C04}"/>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A65A651-5B09-408A-BE63-B7B2F61D9FC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951C96A-F374-4EB5-9218-C61DD85322E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8BC32BFB-A4B9-454F-9CEC-B727B118B4BC}"/>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F70C58F5-A2E2-4871-9304-2E903E25A69B}"/>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DE7AD474-C717-4EF8-9970-0AB175FE2E58}"/>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425656CC-3314-45CB-89CB-34A589AC84BE}"/>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4FBC3BDC-B89C-427E-B6BC-45758ED516F9}"/>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D3A55FFA-3382-4990-B704-8C6D9D125604}"/>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E131DA-5B96-4EE2-891A-E246F3AAB5A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F5898C9-6EE1-4890-9052-1D3678F9D12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A94A4F6-72B8-4E60-96A9-4C73EF42A2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30E8015-8E36-4050-82C0-090924274E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F87CF43-95A6-451F-A792-9A174DDC96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13507</xdr:rowOff>
    </xdr:from>
    <xdr:to>
      <xdr:col>76</xdr:col>
      <xdr:colOff>73025</xdr:colOff>
      <xdr:row>31</xdr:row>
      <xdr:rowOff>115107</xdr:rowOff>
    </xdr:to>
    <xdr:sp macro="" textlink="">
      <xdr:nvSpPr>
        <xdr:cNvPr id="145" name="楕円 144">
          <a:extLst>
            <a:ext uri="{FF2B5EF4-FFF2-40B4-BE49-F238E27FC236}">
              <a16:creationId xmlns:a16="http://schemas.microsoft.com/office/drawing/2014/main" id="{EF6496C2-A484-422B-988F-3E55465871A2}"/>
            </a:ext>
          </a:extLst>
        </xdr:cNvPr>
        <xdr:cNvSpPr/>
      </xdr:nvSpPr>
      <xdr:spPr>
        <a:xfrm>
          <a:off x="14744700" y="60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163384</xdr:rowOff>
    </xdr:from>
    <xdr:ext cx="469744" cy="259045"/>
    <xdr:sp macro="" textlink="">
      <xdr:nvSpPr>
        <xdr:cNvPr id="146" name="債務償還比率該当値テキスト">
          <a:extLst>
            <a:ext uri="{FF2B5EF4-FFF2-40B4-BE49-F238E27FC236}">
              <a16:creationId xmlns:a16="http://schemas.microsoft.com/office/drawing/2014/main" id="{E11D8AEF-3092-4D58-9E09-7EDE8E553EAC}"/>
            </a:ext>
          </a:extLst>
        </xdr:cNvPr>
        <xdr:cNvSpPr txBox="1"/>
      </xdr:nvSpPr>
      <xdr:spPr>
        <a:xfrm>
          <a:off x="14846300" y="607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171423</xdr:rowOff>
    </xdr:from>
    <xdr:to>
      <xdr:col>72</xdr:col>
      <xdr:colOff>123825</xdr:colOff>
      <xdr:row>32</xdr:row>
      <xdr:rowOff>101573</xdr:rowOff>
    </xdr:to>
    <xdr:sp macro="" textlink="">
      <xdr:nvSpPr>
        <xdr:cNvPr id="147" name="楕円 146">
          <a:extLst>
            <a:ext uri="{FF2B5EF4-FFF2-40B4-BE49-F238E27FC236}">
              <a16:creationId xmlns:a16="http://schemas.microsoft.com/office/drawing/2014/main" id="{A74B6D56-C810-4C35-B201-AF9B6F969DE4}"/>
            </a:ext>
          </a:extLst>
        </xdr:cNvPr>
        <xdr:cNvSpPr/>
      </xdr:nvSpPr>
      <xdr:spPr>
        <a:xfrm>
          <a:off x="14033500" y="62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64307</xdr:rowOff>
    </xdr:from>
    <xdr:to>
      <xdr:col>76</xdr:col>
      <xdr:colOff>22225</xdr:colOff>
      <xdr:row>32</xdr:row>
      <xdr:rowOff>50773</xdr:rowOff>
    </xdr:to>
    <xdr:cxnSp macro="">
      <xdr:nvCxnSpPr>
        <xdr:cNvPr id="148" name="直線コネクタ 147">
          <a:extLst>
            <a:ext uri="{FF2B5EF4-FFF2-40B4-BE49-F238E27FC236}">
              <a16:creationId xmlns:a16="http://schemas.microsoft.com/office/drawing/2014/main" id="{13067D24-7EA3-4DB2-82FB-F5A96F0FAD82}"/>
            </a:ext>
          </a:extLst>
        </xdr:cNvPr>
        <xdr:cNvCxnSpPr/>
      </xdr:nvCxnSpPr>
      <xdr:spPr>
        <a:xfrm flipV="1">
          <a:off x="14084300" y="6150782"/>
          <a:ext cx="711200" cy="15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38526</xdr:rowOff>
    </xdr:from>
    <xdr:to>
      <xdr:col>68</xdr:col>
      <xdr:colOff>123825</xdr:colOff>
      <xdr:row>32</xdr:row>
      <xdr:rowOff>140126</xdr:rowOff>
    </xdr:to>
    <xdr:sp macro="" textlink="">
      <xdr:nvSpPr>
        <xdr:cNvPr id="149" name="楕円 148">
          <a:extLst>
            <a:ext uri="{FF2B5EF4-FFF2-40B4-BE49-F238E27FC236}">
              <a16:creationId xmlns:a16="http://schemas.microsoft.com/office/drawing/2014/main" id="{9BF3D766-5FD3-4515-97AD-A2B2E93AE33A}"/>
            </a:ext>
          </a:extLst>
        </xdr:cNvPr>
        <xdr:cNvSpPr/>
      </xdr:nvSpPr>
      <xdr:spPr>
        <a:xfrm>
          <a:off x="13271500" y="629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50773</xdr:rowOff>
    </xdr:from>
    <xdr:to>
      <xdr:col>72</xdr:col>
      <xdr:colOff>73025</xdr:colOff>
      <xdr:row>32</xdr:row>
      <xdr:rowOff>89326</xdr:rowOff>
    </xdr:to>
    <xdr:cxnSp macro="">
      <xdr:nvCxnSpPr>
        <xdr:cNvPr id="150" name="直線コネクタ 149">
          <a:extLst>
            <a:ext uri="{FF2B5EF4-FFF2-40B4-BE49-F238E27FC236}">
              <a16:creationId xmlns:a16="http://schemas.microsoft.com/office/drawing/2014/main" id="{C7CC4C34-A8EF-41C7-8F54-E4EE27FFC6CB}"/>
            </a:ext>
          </a:extLst>
        </xdr:cNvPr>
        <xdr:cNvCxnSpPr/>
      </xdr:nvCxnSpPr>
      <xdr:spPr>
        <a:xfrm flipV="1">
          <a:off x="13322300" y="6308698"/>
          <a:ext cx="762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13698</xdr:rowOff>
    </xdr:from>
    <xdr:to>
      <xdr:col>64</xdr:col>
      <xdr:colOff>123825</xdr:colOff>
      <xdr:row>32</xdr:row>
      <xdr:rowOff>115298</xdr:rowOff>
    </xdr:to>
    <xdr:sp macro="" textlink="">
      <xdr:nvSpPr>
        <xdr:cNvPr id="151" name="楕円 150">
          <a:extLst>
            <a:ext uri="{FF2B5EF4-FFF2-40B4-BE49-F238E27FC236}">
              <a16:creationId xmlns:a16="http://schemas.microsoft.com/office/drawing/2014/main" id="{A4AFA334-1076-4729-98A9-5225DDDA06C5}"/>
            </a:ext>
          </a:extLst>
        </xdr:cNvPr>
        <xdr:cNvSpPr/>
      </xdr:nvSpPr>
      <xdr:spPr>
        <a:xfrm>
          <a:off x="12509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64498</xdr:rowOff>
    </xdr:from>
    <xdr:to>
      <xdr:col>68</xdr:col>
      <xdr:colOff>73025</xdr:colOff>
      <xdr:row>32</xdr:row>
      <xdr:rowOff>89326</xdr:rowOff>
    </xdr:to>
    <xdr:cxnSp macro="">
      <xdr:nvCxnSpPr>
        <xdr:cNvPr id="152" name="直線コネクタ 151">
          <a:extLst>
            <a:ext uri="{FF2B5EF4-FFF2-40B4-BE49-F238E27FC236}">
              <a16:creationId xmlns:a16="http://schemas.microsoft.com/office/drawing/2014/main" id="{871FB174-03E0-4AC1-A370-A445EDD6A2B8}"/>
            </a:ext>
          </a:extLst>
        </xdr:cNvPr>
        <xdr:cNvCxnSpPr/>
      </xdr:nvCxnSpPr>
      <xdr:spPr>
        <a:xfrm>
          <a:off x="12560300" y="6322423"/>
          <a:ext cx="762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59463</xdr:rowOff>
    </xdr:from>
    <xdr:to>
      <xdr:col>60</xdr:col>
      <xdr:colOff>123825</xdr:colOff>
      <xdr:row>31</xdr:row>
      <xdr:rowOff>161063</xdr:rowOff>
    </xdr:to>
    <xdr:sp macro="" textlink="">
      <xdr:nvSpPr>
        <xdr:cNvPr id="153" name="楕円 152">
          <a:extLst>
            <a:ext uri="{FF2B5EF4-FFF2-40B4-BE49-F238E27FC236}">
              <a16:creationId xmlns:a16="http://schemas.microsoft.com/office/drawing/2014/main" id="{F5985DE0-A06F-4430-A628-59B79FB6C557}"/>
            </a:ext>
          </a:extLst>
        </xdr:cNvPr>
        <xdr:cNvSpPr/>
      </xdr:nvSpPr>
      <xdr:spPr>
        <a:xfrm>
          <a:off x="11747500" y="61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110263</xdr:rowOff>
    </xdr:from>
    <xdr:to>
      <xdr:col>64</xdr:col>
      <xdr:colOff>73025</xdr:colOff>
      <xdr:row>32</xdr:row>
      <xdr:rowOff>64498</xdr:rowOff>
    </xdr:to>
    <xdr:cxnSp macro="">
      <xdr:nvCxnSpPr>
        <xdr:cNvPr id="154" name="直線コネクタ 153">
          <a:extLst>
            <a:ext uri="{FF2B5EF4-FFF2-40B4-BE49-F238E27FC236}">
              <a16:creationId xmlns:a16="http://schemas.microsoft.com/office/drawing/2014/main" id="{6369C476-61FB-450E-AD26-76604A321018}"/>
            </a:ext>
          </a:extLst>
        </xdr:cNvPr>
        <xdr:cNvCxnSpPr/>
      </xdr:nvCxnSpPr>
      <xdr:spPr>
        <a:xfrm>
          <a:off x="11798300" y="6196738"/>
          <a:ext cx="762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68FDD2F8-7A97-410F-B012-6FAD364E5B11}"/>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A507A2F7-F389-4625-AAEE-EED9456C4B97}"/>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9513F1A1-E619-4B5E-AE61-127B8BB10DAE}"/>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71285F0D-F4AB-47CF-BB99-227330331F73}"/>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92700</xdr:rowOff>
    </xdr:from>
    <xdr:ext cx="469744" cy="259045"/>
    <xdr:sp macro="" textlink="">
      <xdr:nvSpPr>
        <xdr:cNvPr id="159" name="n_1mainValue債務償還比率">
          <a:extLst>
            <a:ext uri="{FF2B5EF4-FFF2-40B4-BE49-F238E27FC236}">
              <a16:creationId xmlns:a16="http://schemas.microsoft.com/office/drawing/2014/main" id="{8F34AAE6-0179-494D-8686-18843C9428F0}"/>
            </a:ext>
          </a:extLst>
        </xdr:cNvPr>
        <xdr:cNvSpPr txBox="1"/>
      </xdr:nvSpPr>
      <xdr:spPr>
        <a:xfrm>
          <a:off x="13836727" y="63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131253</xdr:rowOff>
    </xdr:from>
    <xdr:ext cx="469744" cy="259045"/>
    <xdr:sp macro="" textlink="">
      <xdr:nvSpPr>
        <xdr:cNvPr id="160" name="n_2mainValue債務償還比率">
          <a:extLst>
            <a:ext uri="{FF2B5EF4-FFF2-40B4-BE49-F238E27FC236}">
              <a16:creationId xmlns:a16="http://schemas.microsoft.com/office/drawing/2014/main" id="{D052C71C-6C62-4DD1-8B71-240DF475573B}"/>
            </a:ext>
          </a:extLst>
        </xdr:cNvPr>
        <xdr:cNvSpPr txBox="1"/>
      </xdr:nvSpPr>
      <xdr:spPr>
        <a:xfrm>
          <a:off x="13087427" y="63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106425</xdr:rowOff>
    </xdr:from>
    <xdr:ext cx="469744" cy="259045"/>
    <xdr:sp macro="" textlink="">
      <xdr:nvSpPr>
        <xdr:cNvPr id="161" name="n_3mainValue債務償還比率">
          <a:extLst>
            <a:ext uri="{FF2B5EF4-FFF2-40B4-BE49-F238E27FC236}">
              <a16:creationId xmlns:a16="http://schemas.microsoft.com/office/drawing/2014/main" id="{14573D40-51E4-4725-8886-C395F48E6BF2}"/>
            </a:ext>
          </a:extLst>
        </xdr:cNvPr>
        <xdr:cNvSpPr txBox="1"/>
      </xdr:nvSpPr>
      <xdr:spPr>
        <a:xfrm>
          <a:off x="12325427" y="636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6140</xdr:rowOff>
    </xdr:from>
    <xdr:ext cx="469744" cy="259045"/>
    <xdr:sp macro="" textlink="">
      <xdr:nvSpPr>
        <xdr:cNvPr id="162" name="n_4mainValue債務償還比率">
          <a:extLst>
            <a:ext uri="{FF2B5EF4-FFF2-40B4-BE49-F238E27FC236}">
              <a16:creationId xmlns:a16="http://schemas.microsoft.com/office/drawing/2014/main" id="{187FC0F4-B9F9-4CA7-82FA-1A9BC5211CF5}"/>
            </a:ext>
          </a:extLst>
        </xdr:cNvPr>
        <xdr:cNvSpPr txBox="1"/>
      </xdr:nvSpPr>
      <xdr:spPr>
        <a:xfrm>
          <a:off x="11563427" y="59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51FEEB8-450F-4719-9921-C2BC60C5B03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51ACB6F-7FBA-4AE1-B6B5-5E62CCB4460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456288C-45D1-48C9-B7FE-21BBC44AAFE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3DFC4B5-5544-47B5-B60E-B4DDE89D104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16C063C-8F9B-4224-8BE4-620F834570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3E91F7D-86A7-47A0-9647-9A173FC69C9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4862EF-1D01-4450-8D56-3CC9FA5A58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7707DF-22EE-403C-9579-9595D4B1D8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24575B-009C-4297-A5D2-26F99EDD4D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65C32F-522E-4F3E-AD61-05A5E9C2A7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790FE3-1554-45DD-A6AF-A30AC7AFBA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4B22A7-737C-4A43-AEE6-5B2971847B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41C251-1958-4A2F-868E-6E0F1E5EF0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84B846-6D06-429A-B4F0-B6B8CF93B7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DD3DE5-8338-48AE-9F77-FDCA6616A9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40A473-406A-48DE-9545-9826ED9B7A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0EAC78-34F7-4C17-8202-0527B29BA2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2D86B3-8547-4FE2-BBF9-472F389BB4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C621F3-B8C1-49B9-AD10-425279C165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BA1E79-F405-4ED5-8742-C89AB6CA44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8BE2F6-6339-46E8-9308-045430934C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AD2DEA-3A12-4966-9728-D7387A076C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D95422-31DC-4D86-ABA8-073A7D2EB0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2EF64F-D258-40F6-8509-F5788638C8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9017F3-5DE4-41B2-864C-819FBB9A9C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4C1471-D761-4D49-BE07-D7C03CA65D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D2DE73-5AEA-4E38-A02E-EC53BBFF68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319875-4DB6-4F55-9331-BE6F365E10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F6B2A4-158F-4EE1-A7D0-794AFCDC5B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FE8CFD-02F0-4A3D-9B18-29260169E5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37ACCA-6D96-4E80-9376-E3BAD931D6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EC48E6-C543-4603-899B-08C7410CD7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635B8C-C847-47D8-A334-B4B6889533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5E35CA-124B-4371-B723-F5E6F247A1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FAD536-133D-4DB2-9EDB-231B1AAC93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D67E61-C104-49FF-A6BF-77806071CE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BAF430-1664-4475-8BA9-35FDEEF601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D8E9BF-96F0-4A27-B23C-27D2618CE0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5B2B44-6368-48AE-8EBF-03C9F0734D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C43DD1-B185-4FFB-9EF5-9C624722A8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BB7829-F451-47F7-875B-E7C9B2AB11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DC117E-60BF-4345-A130-AD2E88AA06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B59679-4A92-4C70-9B48-84692666AE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8EB29C-FADE-47AD-B58A-4F245BB9E3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FC864B-CD2B-4D56-B0C6-8B1F208815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8EAB40-07BE-4696-AE81-B36DC6390B0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1537EF-E385-471F-A1B2-BDD1A9DFBD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EBB4C1-0552-48DF-AACC-843C9E35C64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11B8AD9-8475-44E2-A86F-135E60B9968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F2009D-92ED-493E-97E5-567FB02940A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583D8EC-8B5F-4790-A8F3-D85D95D44FE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65AB5D-F903-4BF9-9E59-C257FB523C0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083FBE-F1B1-45D5-83B5-59EBAB60B6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43CC374-CA8A-4E32-880A-650DAF659C7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229AD53-72E8-4440-A2E0-7D30EA9C9DD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71E813-69CB-43A5-BD98-BF806F6FF72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A08DDE-A2F8-40E7-9D51-8797FB83AD6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85FB548-1AD1-4395-A3DD-839C1ABC720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43702A8-8E75-457A-8BAC-3D112679C4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35745F-EE2D-4F80-A7B2-12082CDC2AB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2A1F695-9966-4038-97A9-3B91E13D34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7E6C56C3-3874-4712-953F-E49244032FD8}"/>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D13769C1-1684-4EFD-BEBC-019B5B79AEDE}"/>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4536C31-2650-4D3D-9544-EE187EBE0F49}"/>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DC5E0463-BF96-4F40-A1CD-EAB4B7853CD1}"/>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FE9A8B0-FB99-4686-988E-BADC20AAD368}"/>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F5239705-AEB8-4575-AB90-879318004AC3}"/>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BC385243-6496-48FA-AEAF-93C2AA7F6548}"/>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FBD2BC8C-6C12-4B25-AABA-1858B5D00D1F}"/>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978780B2-6F73-47D6-8E4A-4E8E49BBF511}"/>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F0F27048-45CF-49CE-88F0-08E15113617D}"/>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BED306EC-49A9-40A9-85D1-E39749277B57}"/>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F3EC3D-CE5F-4915-A7D4-840170539D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9DDF4A-A770-430E-BFA2-517A5D9A6F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C8CBE3-4D5F-408E-B972-C6D5147A6E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86F07D-A9FE-45B6-A026-181B3D58CC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C4EE56-DF67-466A-9A56-74DBDA774A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a:extLst>
            <a:ext uri="{FF2B5EF4-FFF2-40B4-BE49-F238E27FC236}">
              <a16:creationId xmlns:a16="http://schemas.microsoft.com/office/drawing/2014/main" id="{F04A50A5-46F8-4104-9E0F-FD3158B40D76}"/>
            </a:ext>
          </a:extLst>
        </xdr:cNvPr>
        <xdr:cNvSpPr/>
      </xdr:nvSpPr>
      <xdr:spPr>
        <a:xfrm>
          <a:off x="4584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71FC9883-16BA-4475-AE80-502AC68521A6}"/>
            </a:ext>
          </a:extLst>
        </xdr:cNvPr>
        <xdr:cNvSpPr txBox="1"/>
      </xdr:nvSpPr>
      <xdr:spPr>
        <a:xfrm>
          <a:off x="4673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a:extLst>
            <a:ext uri="{FF2B5EF4-FFF2-40B4-BE49-F238E27FC236}">
              <a16:creationId xmlns:a16="http://schemas.microsoft.com/office/drawing/2014/main" id="{BDBCE776-E86F-4CED-872E-6C98D8635286}"/>
            </a:ext>
          </a:extLst>
        </xdr:cNvPr>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37</xdr:row>
      <xdr:rowOff>28575</xdr:rowOff>
    </xdr:to>
    <xdr:cxnSp macro="">
      <xdr:nvCxnSpPr>
        <xdr:cNvPr id="76" name="直線コネクタ 75">
          <a:extLst>
            <a:ext uri="{FF2B5EF4-FFF2-40B4-BE49-F238E27FC236}">
              <a16:creationId xmlns:a16="http://schemas.microsoft.com/office/drawing/2014/main" id="{1D5B4384-E68C-4140-9DF8-B75F268BC205}"/>
            </a:ext>
          </a:extLst>
        </xdr:cNvPr>
        <xdr:cNvCxnSpPr/>
      </xdr:nvCxnSpPr>
      <xdr:spPr>
        <a:xfrm flipV="1">
          <a:off x="3797300" y="62979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43876ACF-74FD-4445-AE85-501C87CEF893}"/>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id="{A1616675-068E-4E62-943F-1F37F2916F40}"/>
            </a:ext>
          </a:extLst>
        </xdr:cNvPr>
        <xdr:cNvCxnSpPr/>
      </xdr:nvCxnSpPr>
      <xdr:spPr>
        <a:xfrm flipV="1">
          <a:off x="2908300" y="6372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0C6B7974-30AE-4971-BECC-86E8567177AF}"/>
            </a:ext>
          </a:extLst>
        </xdr:cNvPr>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30F5FC5D-E655-428E-A1EA-859A437391C4}"/>
            </a:ext>
          </a:extLst>
        </xdr:cNvPr>
        <xdr:cNvCxnSpPr/>
      </xdr:nvCxnSpPr>
      <xdr:spPr>
        <a:xfrm flipV="1">
          <a:off x="2019300" y="6374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a:extLst>
            <a:ext uri="{FF2B5EF4-FFF2-40B4-BE49-F238E27FC236}">
              <a16:creationId xmlns:a16="http://schemas.microsoft.com/office/drawing/2014/main" id="{981D6982-9EF3-4643-BB17-B0F2EFE72EAA}"/>
            </a:ext>
          </a:extLst>
        </xdr:cNvPr>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45720</xdr:rowOff>
    </xdr:to>
    <xdr:cxnSp macro="">
      <xdr:nvCxnSpPr>
        <xdr:cNvPr id="82" name="直線コネクタ 81">
          <a:extLst>
            <a:ext uri="{FF2B5EF4-FFF2-40B4-BE49-F238E27FC236}">
              <a16:creationId xmlns:a16="http://schemas.microsoft.com/office/drawing/2014/main" id="{BF2BCD87-A813-4A76-85BC-6E43A457E175}"/>
            </a:ext>
          </a:extLst>
        </xdr:cNvPr>
        <xdr:cNvCxnSpPr/>
      </xdr:nvCxnSpPr>
      <xdr:spPr>
        <a:xfrm flipV="1">
          <a:off x="1130300" y="6376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07ABE34A-AD2C-41EB-BA82-460A2F0664F2}"/>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2574008B-FE8D-4A6C-BBEE-06791B2C05D3}"/>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F4E9360-DFF6-482C-8660-541FA7B02E1F}"/>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C6AD4EE9-49A9-4618-88AE-EA7FB76CF828}"/>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38CB6901-E849-4329-A5DE-D4E7A56E0BD8}"/>
            </a:ext>
          </a:extLst>
        </xdr:cNvPr>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4A72DF08-A5A5-46EF-AC27-100848DEA829}"/>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77B49520-143A-4158-A78B-E74A49B9F415}"/>
            </a:ext>
          </a:extLst>
        </xdr:cNvPr>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90" name="n_4mainValue【道路】&#10;有形固定資産減価償却率">
          <a:extLst>
            <a:ext uri="{FF2B5EF4-FFF2-40B4-BE49-F238E27FC236}">
              <a16:creationId xmlns:a16="http://schemas.microsoft.com/office/drawing/2014/main" id="{CD639673-AF3C-42EA-A33C-8495AAE0CC33}"/>
            </a:ext>
          </a:extLst>
        </xdr:cNvPr>
        <xdr:cNvSpPr txBox="1"/>
      </xdr:nvSpPr>
      <xdr:spPr>
        <a:xfrm>
          <a:off x="927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B24C9B8-8DBE-465E-A018-6254DE8EC8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C4858B2-C729-4129-896F-62B5899A67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42285AC-E887-4F00-BD87-27A119EB15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94808CD-0E57-46CB-8687-FC6D61CF5E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1D673AC-1085-432E-8989-B3F5D44687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567D9BA-3835-4A6E-A565-35C0EFE9E6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F62AAE9-4F65-4260-9D61-F17B4C1660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AAF551C-31BC-4604-85AE-0209437B60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50009C1-F74D-40A9-9C59-177AC3D1E8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9F91874-22A5-4326-8316-DE7DA3B9CE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8FE0534-36B6-492F-BD49-BDBF2594295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D55DD421-3C0A-4854-9F3E-62C83097AFB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B28F7B3-6BBE-47F1-94D2-FE71389EEDE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C23B290-C9C1-44C7-8E0B-DB11EFC84AA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F0F1759-5245-4472-94A9-0D348C72EB8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E5E3B10A-4CA0-4696-A0D5-18FA9FB3E3D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AF6ECEC-C77F-4F76-A240-5431B2A5BAF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7149C5C-8B8E-4839-AB8F-9E0461A0D87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595BE36-5F3A-469E-BB49-8D066C4CAD7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A08ABB1-FB4E-42CD-9E43-188A5A3E85B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36372D8-0A69-4104-88B6-E5CB356C255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CE17AEE5-2E23-41E2-9FB1-404088C0A1D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02E789E-E6C1-4920-8819-27CA4F9A37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3528696-674D-4C25-911D-7E8D47618F1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90F8C0A-7DA1-456F-B467-2E30C44107F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CACE8664-3D9B-4920-803B-38E1E1851DD7}"/>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905B9579-E55C-49DB-9F3B-9E398A30AE32}"/>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BBE9A160-E8E8-4A34-90D2-2F00CA952EFB}"/>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3A44F28D-EB48-4DAE-A7D7-13B6F81185C3}"/>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6AB1F8A7-2DF8-4FBE-B6DA-24DAF8FB516F}"/>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4DE0FBDE-1FAA-4983-B810-120D537C16A8}"/>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5259B225-3B8F-4324-8E64-C54A8FE021C9}"/>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32CFAFC5-EF05-4DCE-8F2A-24A0F595BB5A}"/>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2014517D-2E62-4222-86F7-A8C7DCE6F908}"/>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A6F601A6-6BE9-43C2-BAC9-D82F3AF4EBCD}"/>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128247AD-3DEA-475C-8426-4B5EF8AE40D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CFBE87A-FD88-4F5A-816F-798B4BD7CE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4D243F-E95F-46AF-868E-6E6F6B1B74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071881-0745-4407-9477-616E43DBD5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66BFCD0-8897-40C6-9F41-ED23AB170B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1BA600D-B469-4B59-9077-E1A51C3F32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142672</xdr:rowOff>
    </xdr:from>
    <xdr:to>
      <xdr:col>55</xdr:col>
      <xdr:colOff>50800</xdr:colOff>
      <xdr:row>41</xdr:row>
      <xdr:rowOff>72822</xdr:rowOff>
    </xdr:to>
    <xdr:sp macro="" textlink="">
      <xdr:nvSpPr>
        <xdr:cNvPr id="132" name="楕円 131">
          <a:extLst>
            <a:ext uri="{FF2B5EF4-FFF2-40B4-BE49-F238E27FC236}">
              <a16:creationId xmlns:a16="http://schemas.microsoft.com/office/drawing/2014/main" id="{0C961CD1-55CF-4267-9BA6-808E672AEF2D}"/>
            </a:ext>
          </a:extLst>
        </xdr:cNvPr>
        <xdr:cNvSpPr/>
      </xdr:nvSpPr>
      <xdr:spPr>
        <a:xfrm>
          <a:off x="10426700" y="70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57599</xdr:rowOff>
    </xdr:from>
    <xdr:ext cx="469744" cy="259045"/>
    <xdr:sp macro="" textlink="">
      <xdr:nvSpPr>
        <xdr:cNvPr id="133" name="【道路】&#10;一人当たり延長該当値テキスト">
          <a:extLst>
            <a:ext uri="{FF2B5EF4-FFF2-40B4-BE49-F238E27FC236}">
              <a16:creationId xmlns:a16="http://schemas.microsoft.com/office/drawing/2014/main" id="{B093DD4B-1E6D-4F51-B616-A02D83307A69}"/>
            </a:ext>
          </a:extLst>
        </xdr:cNvPr>
        <xdr:cNvSpPr txBox="1"/>
      </xdr:nvSpPr>
      <xdr:spPr>
        <a:xfrm>
          <a:off x="10515600" y="6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146689</xdr:rowOff>
    </xdr:from>
    <xdr:to>
      <xdr:col>50</xdr:col>
      <xdr:colOff>165100</xdr:colOff>
      <xdr:row>41</xdr:row>
      <xdr:rowOff>76839</xdr:rowOff>
    </xdr:to>
    <xdr:sp macro="" textlink="">
      <xdr:nvSpPr>
        <xdr:cNvPr id="134" name="楕円 133">
          <a:extLst>
            <a:ext uri="{FF2B5EF4-FFF2-40B4-BE49-F238E27FC236}">
              <a16:creationId xmlns:a16="http://schemas.microsoft.com/office/drawing/2014/main" id="{755D41C5-9B22-4FDF-9A86-8F1380867350}"/>
            </a:ext>
          </a:extLst>
        </xdr:cNvPr>
        <xdr:cNvSpPr/>
      </xdr:nvSpPr>
      <xdr:spPr>
        <a:xfrm>
          <a:off x="9588500" y="70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22022</xdr:rowOff>
    </xdr:from>
    <xdr:to>
      <xdr:col>55</xdr:col>
      <xdr:colOff>0</xdr:colOff>
      <xdr:row>41</xdr:row>
      <xdr:rowOff>26039</xdr:rowOff>
    </xdr:to>
    <xdr:cxnSp macro="">
      <xdr:nvCxnSpPr>
        <xdr:cNvPr id="135" name="直線コネクタ 134">
          <a:extLst>
            <a:ext uri="{FF2B5EF4-FFF2-40B4-BE49-F238E27FC236}">
              <a16:creationId xmlns:a16="http://schemas.microsoft.com/office/drawing/2014/main" id="{077A5EB9-87AE-4A1F-A5A4-DE72E9DA7A59}"/>
            </a:ext>
          </a:extLst>
        </xdr:cNvPr>
        <xdr:cNvCxnSpPr/>
      </xdr:nvCxnSpPr>
      <xdr:spPr>
        <a:xfrm flipV="1">
          <a:off x="9639300" y="7051472"/>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148811</xdr:rowOff>
    </xdr:from>
    <xdr:to>
      <xdr:col>46</xdr:col>
      <xdr:colOff>38100</xdr:colOff>
      <xdr:row>41</xdr:row>
      <xdr:rowOff>78961</xdr:rowOff>
    </xdr:to>
    <xdr:sp macro="" textlink="">
      <xdr:nvSpPr>
        <xdr:cNvPr id="136" name="楕円 135">
          <a:extLst>
            <a:ext uri="{FF2B5EF4-FFF2-40B4-BE49-F238E27FC236}">
              <a16:creationId xmlns:a16="http://schemas.microsoft.com/office/drawing/2014/main" id="{883C82C3-AD97-45A2-93F2-D51E41FE0569}"/>
            </a:ext>
          </a:extLst>
        </xdr:cNvPr>
        <xdr:cNvSpPr/>
      </xdr:nvSpPr>
      <xdr:spPr>
        <a:xfrm>
          <a:off x="8699500" y="70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26039</xdr:rowOff>
    </xdr:from>
    <xdr:to>
      <xdr:col>50</xdr:col>
      <xdr:colOff>114300</xdr:colOff>
      <xdr:row>41</xdr:row>
      <xdr:rowOff>28161</xdr:rowOff>
    </xdr:to>
    <xdr:cxnSp macro="">
      <xdr:nvCxnSpPr>
        <xdr:cNvPr id="137" name="直線コネクタ 136">
          <a:extLst>
            <a:ext uri="{FF2B5EF4-FFF2-40B4-BE49-F238E27FC236}">
              <a16:creationId xmlns:a16="http://schemas.microsoft.com/office/drawing/2014/main" id="{3753963A-D217-456B-BA15-97BF7FF142F9}"/>
            </a:ext>
          </a:extLst>
        </xdr:cNvPr>
        <xdr:cNvCxnSpPr/>
      </xdr:nvCxnSpPr>
      <xdr:spPr>
        <a:xfrm flipV="1">
          <a:off x="8750300" y="705548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151881</xdr:rowOff>
    </xdr:from>
    <xdr:to>
      <xdr:col>41</xdr:col>
      <xdr:colOff>101600</xdr:colOff>
      <xdr:row>41</xdr:row>
      <xdr:rowOff>82031</xdr:rowOff>
    </xdr:to>
    <xdr:sp macro="" textlink="">
      <xdr:nvSpPr>
        <xdr:cNvPr id="138" name="楕円 137">
          <a:extLst>
            <a:ext uri="{FF2B5EF4-FFF2-40B4-BE49-F238E27FC236}">
              <a16:creationId xmlns:a16="http://schemas.microsoft.com/office/drawing/2014/main" id="{FAA2BDFC-01D2-4495-9B9A-0AE71F10C2AD}"/>
            </a:ext>
          </a:extLst>
        </xdr:cNvPr>
        <xdr:cNvSpPr/>
      </xdr:nvSpPr>
      <xdr:spPr>
        <a:xfrm>
          <a:off x="7810500" y="70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28161</xdr:rowOff>
    </xdr:from>
    <xdr:to>
      <xdr:col>45</xdr:col>
      <xdr:colOff>177800</xdr:colOff>
      <xdr:row>41</xdr:row>
      <xdr:rowOff>31231</xdr:rowOff>
    </xdr:to>
    <xdr:cxnSp macro="">
      <xdr:nvCxnSpPr>
        <xdr:cNvPr id="139" name="直線コネクタ 138">
          <a:extLst>
            <a:ext uri="{FF2B5EF4-FFF2-40B4-BE49-F238E27FC236}">
              <a16:creationId xmlns:a16="http://schemas.microsoft.com/office/drawing/2014/main" id="{926ABC69-07B8-4AE8-9FE9-965AEEF6AB69}"/>
            </a:ext>
          </a:extLst>
        </xdr:cNvPr>
        <xdr:cNvCxnSpPr/>
      </xdr:nvCxnSpPr>
      <xdr:spPr>
        <a:xfrm flipV="1">
          <a:off x="7861300" y="705761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154984</xdr:rowOff>
    </xdr:from>
    <xdr:to>
      <xdr:col>36</xdr:col>
      <xdr:colOff>165100</xdr:colOff>
      <xdr:row>41</xdr:row>
      <xdr:rowOff>85134</xdr:rowOff>
    </xdr:to>
    <xdr:sp macro="" textlink="">
      <xdr:nvSpPr>
        <xdr:cNvPr id="140" name="楕円 139">
          <a:extLst>
            <a:ext uri="{FF2B5EF4-FFF2-40B4-BE49-F238E27FC236}">
              <a16:creationId xmlns:a16="http://schemas.microsoft.com/office/drawing/2014/main" id="{43A24D12-3B7E-4B11-BA0C-84D257235DEF}"/>
            </a:ext>
          </a:extLst>
        </xdr:cNvPr>
        <xdr:cNvSpPr/>
      </xdr:nvSpPr>
      <xdr:spPr>
        <a:xfrm>
          <a:off x="6921500" y="70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31231</xdr:rowOff>
    </xdr:from>
    <xdr:to>
      <xdr:col>41</xdr:col>
      <xdr:colOff>50800</xdr:colOff>
      <xdr:row>41</xdr:row>
      <xdr:rowOff>34334</xdr:rowOff>
    </xdr:to>
    <xdr:cxnSp macro="">
      <xdr:nvCxnSpPr>
        <xdr:cNvPr id="141" name="直線コネクタ 140">
          <a:extLst>
            <a:ext uri="{FF2B5EF4-FFF2-40B4-BE49-F238E27FC236}">
              <a16:creationId xmlns:a16="http://schemas.microsoft.com/office/drawing/2014/main" id="{ADC39953-47FC-425E-B23F-8256CA6232FB}"/>
            </a:ext>
          </a:extLst>
        </xdr:cNvPr>
        <xdr:cNvCxnSpPr/>
      </xdr:nvCxnSpPr>
      <xdr:spPr>
        <a:xfrm flipV="1">
          <a:off x="6972300" y="7060681"/>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3E1A0626-BBB9-40C0-914B-274556022BAF}"/>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7810C251-DFC5-4255-8157-B8F7BD3E551E}"/>
            </a:ext>
          </a:extLst>
        </xdr:cNvPr>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E0DBB308-089C-40AA-A207-B907161B7A16}"/>
            </a:ext>
          </a:extLst>
        </xdr:cNvPr>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11A9F7A5-219A-475A-B5CC-475441186989}"/>
            </a:ext>
          </a:extLst>
        </xdr:cNvPr>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67966</xdr:rowOff>
    </xdr:from>
    <xdr:ext cx="469744" cy="259045"/>
    <xdr:sp macro="" textlink="">
      <xdr:nvSpPr>
        <xdr:cNvPr id="146" name="n_1mainValue【道路】&#10;一人当たり延長">
          <a:extLst>
            <a:ext uri="{FF2B5EF4-FFF2-40B4-BE49-F238E27FC236}">
              <a16:creationId xmlns:a16="http://schemas.microsoft.com/office/drawing/2014/main" id="{319A0F30-54E7-491B-801C-7BC3A1CE835E}"/>
            </a:ext>
          </a:extLst>
        </xdr:cNvPr>
        <xdr:cNvSpPr txBox="1"/>
      </xdr:nvSpPr>
      <xdr:spPr>
        <a:xfrm>
          <a:off x="9391727" y="70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70088</xdr:rowOff>
    </xdr:from>
    <xdr:ext cx="469744" cy="259045"/>
    <xdr:sp macro="" textlink="">
      <xdr:nvSpPr>
        <xdr:cNvPr id="147" name="n_2mainValue【道路】&#10;一人当たり延長">
          <a:extLst>
            <a:ext uri="{FF2B5EF4-FFF2-40B4-BE49-F238E27FC236}">
              <a16:creationId xmlns:a16="http://schemas.microsoft.com/office/drawing/2014/main" id="{079C9FEB-AFEA-4E32-A1D9-391E570C4271}"/>
            </a:ext>
          </a:extLst>
        </xdr:cNvPr>
        <xdr:cNvSpPr txBox="1"/>
      </xdr:nvSpPr>
      <xdr:spPr>
        <a:xfrm>
          <a:off x="8515427" y="709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73158</xdr:rowOff>
    </xdr:from>
    <xdr:ext cx="469744" cy="259045"/>
    <xdr:sp macro="" textlink="">
      <xdr:nvSpPr>
        <xdr:cNvPr id="148" name="n_3mainValue【道路】&#10;一人当たり延長">
          <a:extLst>
            <a:ext uri="{FF2B5EF4-FFF2-40B4-BE49-F238E27FC236}">
              <a16:creationId xmlns:a16="http://schemas.microsoft.com/office/drawing/2014/main" id="{7D3B7B90-FF5C-47E7-93E1-A1D280AC7C49}"/>
            </a:ext>
          </a:extLst>
        </xdr:cNvPr>
        <xdr:cNvSpPr txBox="1"/>
      </xdr:nvSpPr>
      <xdr:spPr>
        <a:xfrm>
          <a:off x="7626427" y="71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76261</xdr:rowOff>
    </xdr:from>
    <xdr:ext cx="469744" cy="259045"/>
    <xdr:sp macro="" textlink="">
      <xdr:nvSpPr>
        <xdr:cNvPr id="149" name="n_4mainValue【道路】&#10;一人当たり延長">
          <a:extLst>
            <a:ext uri="{FF2B5EF4-FFF2-40B4-BE49-F238E27FC236}">
              <a16:creationId xmlns:a16="http://schemas.microsoft.com/office/drawing/2014/main" id="{13A1327F-AB69-43F7-9295-D8503DAF1CA3}"/>
            </a:ext>
          </a:extLst>
        </xdr:cNvPr>
        <xdr:cNvSpPr txBox="1"/>
      </xdr:nvSpPr>
      <xdr:spPr>
        <a:xfrm>
          <a:off x="6737427" y="71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75DA5A9-25A7-4E00-B580-7696137A47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708A3C-4DD4-4C04-90E6-DF0B5D18C4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943E1A1-6C85-4C0E-9CE9-BEFA79C87A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2DB3E8A-DB24-41C9-8655-3EB4265871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89C0494-3CA1-4C65-B6B5-CB2CEA82E6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78CB31B-654B-42A4-BBB3-A2135B74C4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60DA972-5AAE-4E1C-A873-D2EB1EF2A6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3AAD9B8-041C-424B-879B-972E9E4CD5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5DBECF6-B088-41D2-97DA-C920D50699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5127445-F7BB-42ED-8046-490A0432AE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D6FA67D-288E-4F18-BFCA-171E68D13C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172C8092-B631-415D-846D-481A7B7956D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F9E0FEC4-31E6-4BC2-BE64-3D795C5D589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E6D1C548-5BB4-4747-B663-BE634C0376F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D17E6427-A441-499C-856A-C5ABC9A731A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C8941822-0640-42E8-9B27-50951F4D8C9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BBA621C7-500E-45AC-B1BD-EFCB17E56A7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5CE94B01-4633-4D55-9EB4-D56201C72FC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0732D98-5140-4581-81E6-306280B2E97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1EEBC03-F036-4BEC-95B8-5080D2F6A7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1BFFB9D-AF50-45B4-A396-35C23189BEC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E28E3BA-7A22-447A-8EC9-776BAD26B4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A14C994D-ADCD-477E-9AD5-A323BFAED67D}"/>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0103677-626C-458E-8172-B1FC6E5E7E07}"/>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E02AD15A-7447-49D7-915D-02B3B1CE4AA2}"/>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0028715-D706-4250-8E96-FBCCDB193456}"/>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C8B8426D-BBD6-40C9-A701-8F2A2BE57536}"/>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87EAC26-85CB-47EC-9BC5-A239A73D179A}"/>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E25112AD-2776-4587-BE61-C82B483299C3}"/>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A662DA19-27A4-477A-AA74-FBDF97C1125B}"/>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F9E94D34-CDB8-4986-9706-8197F9B80933}"/>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6E65C22A-88FB-438F-92AE-9054DC8ED3D5}"/>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3B857454-E50D-4EA4-8185-1E06D15DA2FC}"/>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24D671-C98D-4845-8395-7938C7510F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8E4A43-7B9E-4DA8-B58C-3603FA26A9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BEA7038-CE98-4CF5-8DB9-F467A2BB0E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A6236AC-BE13-4B26-8389-3039C8053D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180F54-08C5-45F8-B7FF-645226F9B6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168656</xdr:rowOff>
    </xdr:from>
    <xdr:to>
      <xdr:col>24</xdr:col>
      <xdr:colOff>114300</xdr:colOff>
      <xdr:row>62</xdr:row>
      <xdr:rowOff>98806</xdr:rowOff>
    </xdr:to>
    <xdr:sp macro="" textlink="">
      <xdr:nvSpPr>
        <xdr:cNvPr id="188" name="楕円 187">
          <a:extLst>
            <a:ext uri="{FF2B5EF4-FFF2-40B4-BE49-F238E27FC236}">
              <a16:creationId xmlns:a16="http://schemas.microsoft.com/office/drawing/2014/main" id="{DEE45576-73EF-4408-8C07-45E8D7EFB87F}"/>
            </a:ext>
          </a:extLst>
        </xdr:cNvPr>
        <xdr:cNvSpPr/>
      </xdr:nvSpPr>
      <xdr:spPr>
        <a:xfrm>
          <a:off x="4584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147083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673E05E-2929-4795-A3CC-C36F6978BA96}"/>
            </a:ext>
          </a:extLst>
        </xdr:cNvPr>
        <xdr:cNvSpPr txBox="1"/>
      </xdr:nvSpPr>
      <xdr:spPr>
        <a:xfrm>
          <a:off x="4673600"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129794</xdr:rowOff>
    </xdr:from>
    <xdr:to>
      <xdr:col>20</xdr:col>
      <xdr:colOff>38100</xdr:colOff>
      <xdr:row>62</xdr:row>
      <xdr:rowOff>59944</xdr:rowOff>
    </xdr:to>
    <xdr:sp macro="" textlink="">
      <xdr:nvSpPr>
        <xdr:cNvPr id="190" name="楕円 189">
          <a:extLst>
            <a:ext uri="{FF2B5EF4-FFF2-40B4-BE49-F238E27FC236}">
              <a16:creationId xmlns:a16="http://schemas.microsoft.com/office/drawing/2014/main" id="{88FAD220-6B12-4734-A31C-505D86080A13}"/>
            </a:ext>
          </a:extLst>
        </xdr:cNvPr>
        <xdr:cNvSpPr/>
      </xdr:nvSpPr>
      <xdr:spPr>
        <a:xfrm>
          <a:off x="3746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xdr:rowOff>
    </xdr:from>
    <xdr:to>
      <xdr:col>24</xdr:col>
      <xdr:colOff>63500</xdr:colOff>
      <xdr:row>62</xdr:row>
      <xdr:rowOff>48006</xdr:rowOff>
    </xdr:to>
    <xdr:cxnSp macro="">
      <xdr:nvCxnSpPr>
        <xdr:cNvPr id="191" name="直線コネクタ 190">
          <a:extLst>
            <a:ext uri="{FF2B5EF4-FFF2-40B4-BE49-F238E27FC236}">
              <a16:creationId xmlns:a16="http://schemas.microsoft.com/office/drawing/2014/main" id="{92417465-983C-4023-AB66-FE66ED22423F}"/>
            </a:ext>
          </a:extLst>
        </xdr:cNvPr>
        <xdr:cNvCxnSpPr/>
      </xdr:nvCxnSpPr>
      <xdr:spPr>
        <a:xfrm>
          <a:off x="3797300" y="106390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90932</xdr:rowOff>
    </xdr:from>
    <xdr:to>
      <xdr:col>15</xdr:col>
      <xdr:colOff>101600</xdr:colOff>
      <xdr:row>62</xdr:row>
      <xdr:rowOff>21082</xdr:rowOff>
    </xdr:to>
    <xdr:sp macro="" textlink="">
      <xdr:nvSpPr>
        <xdr:cNvPr id="192" name="楕円 191">
          <a:extLst>
            <a:ext uri="{FF2B5EF4-FFF2-40B4-BE49-F238E27FC236}">
              <a16:creationId xmlns:a16="http://schemas.microsoft.com/office/drawing/2014/main" id="{BFE8EA55-0CCD-45EB-A40D-E3469F09CC26}"/>
            </a:ext>
          </a:extLst>
        </xdr:cNvPr>
        <xdr:cNvSpPr/>
      </xdr:nvSpPr>
      <xdr:spPr>
        <a:xfrm>
          <a:off x="2857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141732</xdr:rowOff>
    </xdr:from>
    <xdr:to>
      <xdr:col>19</xdr:col>
      <xdr:colOff>177800</xdr:colOff>
      <xdr:row>62</xdr:row>
      <xdr:rowOff>9144</xdr:rowOff>
    </xdr:to>
    <xdr:cxnSp macro="">
      <xdr:nvCxnSpPr>
        <xdr:cNvPr id="193" name="直線コネクタ 192">
          <a:extLst>
            <a:ext uri="{FF2B5EF4-FFF2-40B4-BE49-F238E27FC236}">
              <a16:creationId xmlns:a16="http://schemas.microsoft.com/office/drawing/2014/main" id="{FD477A67-C9E9-4BC0-9391-B4E8D2AB90E5}"/>
            </a:ext>
          </a:extLst>
        </xdr:cNvPr>
        <xdr:cNvCxnSpPr/>
      </xdr:nvCxnSpPr>
      <xdr:spPr>
        <a:xfrm>
          <a:off x="2908300" y="106001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4" name="楕円 193">
          <a:extLst>
            <a:ext uri="{FF2B5EF4-FFF2-40B4-BE49-F238E27FC236}">
              <a16:creationId xmlns:a16="http://schemas.microsoft.com/office/drawing/2014/main" id="{3F326D1D-970F-4B5C-ACFE-3384F1E34552}"/>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141732</xdr:rowOff>
    </xdr:to>
    <xdr:cxnSp macro="">
      <xdr:nvCxnSpPr>
        <xdr:cNvPr id="195" name="直線コネクタ 194">
          <a:extLst>
            <a:ext uri="{FF2B5EF4-FFF2-40B4-BE49-F238E27FC236}">
              <a16:creationId xmlns:a16="http://schemas.microsoft.com/office/drawing/2014/main" id="{1C92A289-7327-4CB1-BB25-04318254564C}"/>
            </a:ext>
          </a:extLst>
        </xdr:cNvPr>
        <xdr:cNvCxnSpPr/>
      </xdr:nvCxnSpPr>
      <xdr:spPr>
        <a:xfrm>
          <a:off x="2019300" y="105613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24638</xdr:rowOff>
    </xdr:from>
    <xdr:to>
      <xdr:col>6</xdr:col>
      <xdr:colOff>38100</xdr:colOff>
      <xdr:row>61</xdr:row>
      <xdr:rowOff>126238</xdr:rowOff>
    </xdr:to>
    <xdr:sp macro="" textlink="">
      <xdr:nvSpPr>
        <xdr:cNvPr id="196" name="楕円 195">
          <a:extLst>
            <a:ext uri="{FF2B5EF4-FFF2-40B4-BE49-F238E27FC236}">
              <a16:creationId xmlns:a16="http://schemas.microsoft.com/office/drawing/2014/main" id="{F57F5317-D0B7-4E3C-92C3-1A3932482653}"/>
            </a:ext>
          </a:extLst>
        </xdr:cNvPr>
        <xdr:cNvSpPr/>
      </xdr:nvSpPr>
      <xdr:spPr>
        <a:xfrm>
          <a:off x="1079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75438</xdr:rowOff>
    </xdr:from>
    <xdr:to>
      <xdr:col>10</xdr:col>
      <xdr:colOff>114300</xdr:colOff>
      <xdr:row>61</xdr:row>
      <xdr:rowOff>102870</xdr:rowOff>
    </xdr:to>
    <xdr:cxnSp macro="">
      <xdr:nvCxnSpPr>
        <xdr:cNvPr id="197" name="直線コネクタ 196">
          <a:extLst>
            <a:ext uri="{FF2B5EF4-FFF2-40B4-BE49-F238E27FC236}">
              <a16:creationId xmlns:a16="http://schemas.microsoft.com/office/drawing/2014/main" id="{D70E9EDF-5065-4C38-9589-61CBC217364F}"/>
            </a:ext>
          </a:extLst>
        </xdr:cNvPr>
        <xdr:cNvCxnSpPr/>
      </xdr:nvCxnSpPr>
      <xdr:spPr>
        <a:xfrm>
          <a:off x="1130300" y="10533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5442280-DF50-4177-BBD1-B42DCB5755D7}"/>
            </a:ext>
          </a:extLst>
        </xdr:cNvPr>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4AC7F4C-BBF6-4EAC-989E-73FB837497C4}"/>
            </a:ext>
          </a:extLst>
        </xdr:cNvPr>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451AAF32-DAC6-46AF-9F90-0E1AA0206385}"/>
            </a:ext>
          </a:extLst>
        </xdr:cNvPr>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FF2EE5B-C3CC-4678-A2C4-4727D9338CDA}"/>
            </a:ext>
          </a:extLst>
        </xdr:cNvPr>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51071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CFC8743-135A-4BFB-96C0-72BC8FDD02CD}"/>
            </a:ext>
          </a:extLst>
        </xdr:cNvPr>
        <xdr:cNvSpPr txBox="1"/>
      </xdr:nvSpPr>
      <xdr:spPr>
        <a:xfrm>
          <a:off x="3582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12209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AF2E04F-8403-4480-A5D3-B4179BB38410}"/>
            </a:ext>
          </a:extLst>
        </xdr:cNvPr>
        <xdr:cNvSpPr txBox="1"/>
      </xdr:nvSpPr>
      <xdr:spPr>
        <a:xfrm>
          <a:off x="2705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3CDD226-45DD-4C6B-BE3E-08769BC03F23}"/>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117365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6D6A4DE-D87C-4643-B2F6-911248F89445}"/>
            </a:ext>
          </a:extLst>
        </xdr:cNvPr>
        <xdr:cNvSpPr txBox="1"/>
      </xdr:nvSpPr>
      <xdr:spPr>
        <a:xfrm>
          <a:off x="927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AF74990-011A-445F-BBFA-627E5308BC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676F508-083D-47C6-B1DF-9A6D7163B4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D434609-F4D1-4230-A094-9A72D1086F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E71BB7B-2815-47AC-BF1E-903B4756AC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B32287B-F31C-4C1A-9FEE-1D9736F856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DD03992-32C5-4006-8EC4-983EFB6D80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49EDD91-B421-43B3-9CBB-428572676D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5B88772-97AA-4EC1-981A-4313CC7AD2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D0489CD-AA15-4C91-B708-E43C957923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E254A86-6BB0-4A42-9C10-1A4C022663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FB06C39-8C1A-489C-A18B-BAEAC656BB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6C8A188C-4699-40F2-8ADC-AA199196212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7EA44A1-9117-4382-A8FD-C1C3072B604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4C6E5143-BBDE-4B5B-9B13-0B3D336E736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F34CC97-84DD-4DE2-A897-332857C25E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4E24B4DE-E928-49C4-A6DB-57814055B00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2669123-6A0B-4937-92CB-672899671A5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12C2567D-66C1-4D8E-9FBF-626F025EAE5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6C29F7E-3943-4E7E-BAF7-D22F67FF60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5BA37483-EF4B-4399-9544-EFFF2BAD564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A95131D-AC32-451A-A057-56C82163D6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33D5610-B0C9-46BD-9BEF-CB645ECB174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6475B84-56D5-4265-B412-D966DFF1A0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935ED2BF-468D-4B63-B981-CA7ADA345058}"/>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30C50E7-92AC-4242-938C-9DAC606183B8}"/>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E594F4B7-FAD7-4E34-A48B-01D932E19D25}"/>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00C7889-2AB4-4AAC-9C15-B265D6ECE029}"/>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DF2B4D6A-140A-464D-9871-CA82771318BB}"/>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D982A03C-B6C5-485B-8111-8F5200A52A12}"/>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E4D53E17-B910-4BFE-94D8-02BA057B174A}"/>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799736F6-173A-491A-977D-00581BBFB7FF}"/>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A6D03BF3-B57F-415B-AE94-EB0CE721AEE4}"/>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017428E6-6A5A-4ED5-8E94-25E999BC30D5}"/>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4267D535-8076-4760-B62B-5AF46CDEA22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0A8B00C-6178-444B-8E0B-B70D4046DA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702F8D-5E9C-44AC-BFE1-F4875FEA7A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C15C5C-161A-42C7-90DB-4C9F67C830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623F72F-62FE-49EA-81C1-A906F097C2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ACE48E-3909-4D97-BBA5-CAAC756F5B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22190</xdr:rowOff>
    </xdr:from>
    <xdr:to>
      <xdr:col>55</xdr:col>
      <xdr:colOff>50800</xdr:colOff>
      <xdr:row>64</xdr:row>
      <xdr:rowOff>123790</xdr:rowOff>
    </xdr:to>
    <xdr:sp macro="" textlink="">
      <xdr:nvSpPr>
        <xdr:cNvPr id="245" name="楕円 244">
          <a:extLst>
            <a:ext uri="{FF2B5EF4-FFF2-40B4-BE49-F238E27FC236}">
              <a16:creationId xmlns:a16="http://schemas.microsoft.com/office/drawing/2014/main" id="{8D6E53F5-4EBE-4448-996C-7D1DC81A88AC}"/>
            </a:ext>
          </a:extLst>
        </xdr:cNvPr>
        <xdr:cNvSpPr/>
      </xdr:nvSpPr>
      <xdr:spPr>
        <a:xfrm>
          <a:off x="10426700" y="109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108567</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23F958A3-E2CB-46B2-9FD3-634894F9A939}"/>
            </a:ext>
          </a:extLst>
        </xdr:cNvPr>
        <xdr:cNvSpPr txBox="1"/>
      </xdr:nvSpPr>
      <xdr:spPr>
        <a:xfrm>
          <a:off x="10515600" y="1090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22244</xdr:rowOff>
    </xdr:from>
    <xdr:to>
      <xdr:col>50</xdr:col>
      <xdr:colOff>165100</xdr:colOff>
      <xdr:row>64</xdr:row>
      <xdr:rowOff>123844</xdr:rowOff>
    </xdr:to>
    <xdr:sp macro="" textlink="">
      <xdr:nvSpPr>
        <xdr:cNvPr id="247" name="楕円 246">
          <a:extLst>
            <a:ext uri="{FF2B5EF4-FFF2-40B4-BE49-F238E27FC236}">
              <a16:creationId xmlns:a16="http://schemas.microsoft.com/office/drawing/2014/main" id="{ADDFB89C-510E-4A89-85A7-63B4B3205BB3}"/>
            </a:ext>
          </a:extLst>
        </xdr:cNvPr>
        <xdr:cNvSpPr/>
      </xdr:nvSpPr>
      <xdr:spPr>
        <a:xfrm>
          <a:off x="9588500" y="109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72990</xdr:rowOff>
    </xdr:from>
    <xdr:to>
      <xdr:col>55</xdr:col>
      <xdr:colOff>0</xdr:colOff>
      <xdr:row>64</xdr:row>
      <xdr:rowOff>73044</xdr:rowOff>
    </xdr:to>
    <xdr:cxnSp macro="">
      <xdr:nvCxnSpPr>
        <xdr:cNvPr id="248" name="直線コネクタ 247">
          <a:extLst>
            <a:ext uri="{FF2B5EF4-FFF2-40B4-BE49-F238E27FC236}">
              <a16:creationId xmlns:a16="http://schemas.microsoft.com/office/drawing/2014/main" id="{FA236DEF-228B-480F-BEAF-BB0ACF905A6E}"/>
            </a:ext>
          </a:extLst>
        </xdr:cNvPr>
        <xdr:cNvCxnSpPr/>
      </xdr:nvCxnSpPr>
      <xdr:spPr>
        <a:xfrm flipV="1">
          <a:off x="9639300" y="11045790"/>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22272</xdr:rowOff>
    </xdr:from>
    <xdr:to>
      <xdr:col>46</xdr:col>
      <xdr:colOff>38100</xdr:colOff>
      <xdr:row>64</xdr:row>
      <xdr:rowOff>123872</xdr:rowOff>
    </xdr:to>
    <xdr:sp macro="" textlink="">
      <xdr:nvSpPr>
        <xdr:cNvPr id="249" name="楕円 248">
          <a:extLst>
            <a:ext uri="{FF2B5EF4-FFF2-40B4-BE49-F238E27FC236}">
              <a16:creationId xmlns:a16="http://schemas.microsoft.com/office/drawing/2014/main" id="{7DD02F59-F40D-455D-9487-538E46EC929C}"/>
            </a:ext>
          </a:extLst>
        </xdr:cNvPr>
        <xdr:cNvSpPr/>
      </xdr:nvSpPr>
      <xdr:spPr>
        <a:xfrm>
          <a:off x="8699500" y="109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73044</xdr:rowOff>
    </xdr:from>
    <xdr:to>
      <xdr:col>50</xdr:col>
      <xdr:colOff>114300</xdr:colOff>
      <xdr:row>64</xdr:row>
      <xdr:rowOff>73072</xdr:rowOff>
    </xdr:to>
    <xdr:cxnSp macro="">
      <xdr:nvCxnSpPr>
        <xdr:cNvPr id="250" name="直線コネクタ 249">
          <a:extLst>
            <a:ext uri="{FF2B5EF4-FFF2-40B4-BE49-F238E27FC236}">
              <a16:creationId xmlns:a16="http://schemas.microsoft.com/office/drawing/2014/main" id="{9C7D05A7-8D81-45BA-BF10-16CC7D1223F9}"/>
            </a:ext>
          </a:extLst>
        </xdr:cNvPr>
        <xdr:cNvCxnSpPr/>
      </xdr:nvCxnSpPr>
      <xdr:spPr>
        <a:xfrm flipV="1">
          <a:off x="8750300" y="11045844"/>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22309</xdr:rowOff>
    </xdr:from>
    <xdr:to>
      <xdr:col>41</xdr:col>
      <xdr:colOff>101600</xdr:colOff>
      <xdr:row>64</xdr:row>
      <xdr:rowOff>123909</xdr:rowOff>
    </xdr:to>
    <xdr:sp macro="" textlink="">
      <xdr:nvSpPr>
        <xdr:cNvPr id="251" name="楕円 250">
          <a:extLst>
            <a:ext uri="{FF2B5EF4-FFF2-40B4-BE49-F238E27FC236}">
              <a16:creationId xmlns:a16="http://schemas.microsoft.com/office/drawing/2014/main" id="{56E9C091-DE3E-4B50-80DD-498B516A46D6}"/>
            </a:ext>
          </a:extLst>
        </xdr:cNvPr>
        <xdr:cNvSpPr/>
      </xdr:nvSpPr>
      <xdr:spPr>
        <a:xfrm>
          <a:off x="78105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73072</xdr:rowOff>
    </xdr:from>
    <xdr:to>
      <xdr:col>45</xdr:col>
      <xdr:colOff>177800</xdr:colOff>
      <xdr:row>64</xdr:row>
      <xdr:rowOff>73109</xdr:rowOff>
    </xdr:to>
    <xdr:cxnSp macro="">
      <xdr:nvCxnSpPr>
        <xdr:cNvPr id="252" name="直線コネクタ 251">
          <a:extLst>
            <a:ext uri="{FF2B5EF4-FFF2-40B4-BE49-F238E27FC236}">
              <a16:creationId xmlns:a16="http://schemas.microsoft.com/office/drawing/2014/main" id="{EDF13D44-A519-4024-BBDE-2EB1C24469C8}"/>
            </a:ext>
          </a:extLst>
        </xdr:cNvPr>
        <xdr:cNvCxnSpPr/>
      </xdr:nvCxnSpPr>
      <xdr:spPr>
        <a:xfrm flipV="1">
          <a:off x="7861300" y="1104587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22378</xdr:rowOff>
    </xdr:from>
    <xdr:to>
      <xdr:col>36</xdr:col>
      <xdr:colOff>165100</xdr:colOff>
      <xdr:row>64</xdr:row>
      <xdr:rowOff>123978</xdr:rowOff>
    </xdr:to>
    <xdr:sp macro="" textlink="">
      <xdr:nvSpPr>
        <xdr:cNvPr id="253" name="楕円 252">
          <a:extLst>
            <a:ext uri="{FF2B5EF4-FFF2-40B4-BE49-F238E27FC236}">
              <a16:creationId xmlns:a16="http://schemas.microsoft.com/office/drawing/2014/main" id="{E588A078-C230-44B1-9C8F-9B3A0BA38A04}"/>
            </a:ext>
          </a:extLst>
        </xdr:cNvPr>
        <xdr:cNvSpPr/>
      </xdr:nvSpPr>
      <xdr:spPr>
        <a:xfrm>
          <a:off x="6921500" y="109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73109</xdr:rowOff>
    </xdr:from>
    <xdr:to>
      <xdr:col>41</xdr:col>
      <xdr:colOff>50800</xdr:colOff>
      <xdr:row>64</xdr:row>
      <xdr:rowOff>73178</xdr:rowOff>
    </xdr:to>
    <xdr:cxnSp macro="">
      <xdr:nvCxnSpPr>
        <xdr:cNvPr id="254" name="直線コネクタ 253">
          <a:extLst>
            <a:ext uri="{FF2B5EF4-FFF2-40B4-BE49-F238E27FC236}">
              <a16:creationId xmlns:a16="http://schemas.microsoft.com/office/drawing/2014/main" id="{F93E8F44-493A-4CDB-8275-51BF0B1FCBDD}"/>
            </a:ext>
          </a:extLst>
        </xdr:cNvPr>
        <xdr:cNvCxnSpPr/>
      </xdr:nvCxnSpPr>
      <xdr:spPr>
        <a:xfrm flipV="1">
          <a:off x="6972300" y="1104590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CA6EA82-ED18-495A-826C-36F3B721EC0A}"/>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D9EEEE2-A927-4C70-8947-8B6132242895}"/>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573C1FD7-EDF1-41AF-801D-F8783A01B559}"/>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8FC92D2-F737-40EA-B461-D42A9BC1BA84}"/>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114971</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B4FFAA5F-5275-4326-9057-034590B1F61E}"/>
            </a:ext>
          </a:extLst>
        </xdr:cNvPr>
        <xdr:cNvSpPr txBox="1"/>
      </xdr:nvSpPr>
      <xdr:spPr>
        <a:xfrm>
          <a:off x="9391728" y="110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114999</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3C68775A-F25E-4D14-8EAE-92D1586CBED0}"/>
            </a:ext>
          </a:extLst>
        </xdr:cNvPr>
        <xdr:cNvSpPr txBox="1"/>
      </xdr:nvSpPr>
      <xdr:spPr>
        <a:xfrm>
          <a:off x="8515428" y="110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115036</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1F4A0D58-5851-47C8-A5D7-A502AB2B1CF0}"/>
            </a:ext>
          </a:extLst>
        </xdr:cNvPr>
        <xdr:cNvSpPr txBox="1"/>
      </xdr:nvSpPr>
      <xdr:spPr>
        <a:xfrm>
          <a:off x="7626428" y="110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115105</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F5E6C81B-0C85-4DC1-A5D3-2FFBD79F2380}"/>
            </a:ext>
          </a:extLst>
        </xdr:cNvPr>
        <xdr:cNvSpPr txBox="1"/>
      </xdr:nvSpPr>
      <xdr:spPr>
        <a:xfrm>
          <a:off x="6737428"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E71B13A-B723-415E-BE97-373E4B9A85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357FFF8-32C1-4AE5-82DF-9D4EBC20AB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A301442-8794-4ED8-8D94-0C4A359962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4290609-EFDE-40AB-A67B-3F7BE21AD8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1AA7BC8-9440-4F14-A222-0F39A3BF59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B43687B-A2FC-44B9-A973-8EFA27D6C4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DA52BDC-A589-4798-8C91-CBD39C28ED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CC3E91F-811D-4632-A820-FBB1973264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2D97B86-ED58-4DD2-A51C-1EED580CD9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60C6142-0B6C-4998-AADE-75AEC46C90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73430D2-5DA4-4D16-9873-1E7E7DD3ED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29C6ECF-E7AD-46E8-9BEB-59C8C6BC760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55B7F2A-4566-45C0-B67E-CBF81ABD852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50103B5-6CAF-40B2-9863-6ACA919F20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61E68D6-91C4-413C-840E-4C525F7CAC8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1E11AA4-5D50-4F5A-BD13-F3416DE230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A69559F-1D92-42BC-8D19-F16481ABAE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1B78F8A-3A41-49FB-9060-B4695D00FC4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2EE77FF-85BB-49BF-82BC-668FA8461E1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4017E57-92DB-400E-B293-DF0C14D83C7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2FD4F32-888B-42DC-A501-F2C2A078219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CED9E51-28AD-481B-80E8-51C242C964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58D228D-58AC-4B7D-AC0F-9C1ABD0F9F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579CEEF-5908-4FA2-9D42-145D1DABB9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45EEF4D-9021-4976-81CD-8D8096F776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68973EB0-C1AF-4DC8-B20C-1D132FE0616B}"/>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8D82228E-C5D3-4BE4-BD1B-A2373011B2B4}"/>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A41C47D0-3D6A-4F33-A047-1C6167D29278}"/>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B44D5C5D-B25A-4008-903C-45C1FF34C1DE}"/>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E10F903-716A-4E0B-8E4C-F7BDE24C9D5A}"/>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9378E99-D228-47B0-B72E-41785791EF72}"/>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9082C74E-9257-48B7-99A2-7162FB619422}"/>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BD226B5A-4313-4421-8486-D0CFBD652177}"/>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F221289-59AB-42FD-92B9-BC71846E894D}"/>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EE0D4621-0FD3-4B85-B64F-16CFAF5EF06C}"/>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2143611-950F-421F-A710-A80A7328F273}"/>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ED9FE07-B0DC-4C33-813D-97B648A9D1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7D03B0-1023-4667-955A-9321A42077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ECAE35-2532-42F1-B9DD-72BAE7EDB5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4A801D4-B7D2-422A-A735-89A04C6EA9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ADA6683-4469-42AB-8B40-02CA377043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109764</xdr:rowOff>
    </xdr:from>
    <xdr:to>
      <xdr:col>24</xdr:col>
      <xdr:colOff>114300</xdr:colOff>
      <xdr:row>86</xdr:row>
      <xdr:rowOff>39914</xdr:rowOff>
    </xdr:to>
    <xdr:sp macro="" textlink="">
      <xdr:nvSpPr>
        <xdr:cNvPr id="304" name="楕円 303">
          <a:extLst>
            <a:ext uri="{FF2B5EF4-FFF2-40B4-BE49-F238E27FC236}">
              <a16:creationId xmlns:a16="http://schemas.microsoft.com/office/drawing/2014/main" id="{13DA7729-BAF4-4DFD-BFF6-40A6D201ABD8}"/>
            </a:ext>
          </a:extLst>
        </xdr:cNvPr>
        <xdr:cNvSpPr/>
      </xdr:nvSpPr>
      <xdr:spPr>
        <a:xfrm>
          <a:off x="4584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24691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2A35EBF-EE94-4A35-BC9E-3B460B576812}"/>
            </a:ext>
          </a:extLst>
        </xdr:cNvPr>
        <xdr:cNvSpPr txBox="1"/>
      </xdr:nvSpPr>
      <xdr:spPr>
        <a:xfrm>
          <a:off x="4673600" y="1459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88537</xdr:rowOff>
    </xdr:from>
    <xdr:to>
      <xdr:col>20</xdr:col>
      <xdr:colOff>38100</xdr:colOff>
      <xdr:row>86</xdr:row>
      <xdr:rowOff>18687</xdr:rowOff>
    </xdr:to>
    <xdr:sp macro="" textlink="">
      <xdr:nvSpPr>
        <xdr:cNvPr id="306" name="楕円 305">
          <a:extLst>
            <a:ext uri="{FF2B5EF4-FFF2-40B4-BE49-F238E27FC236}">
              <a16:creationId xmlns:a16="http://schemas.microsoft.com/office/drawing/2014/main" id="{D4882B4C-F88B-449C-A1B4-F8AEEC292545}"/>
            </a:ext>
          </a:extLst>
        </xdr:cNvPr>
        <xdr:cNvSpPr/>
      </xdr:nvSpPr>
      <xdr:spPr>
        <a:xfrm>
          <a:off x="3746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139337</xdr:rowOff>
    </xdr:from>
    <xdr:to>
      <xdr:col>24</xdr:col>
      <xdr:colOff>63500</xdr:colOff>
      <xdr:row>85</xdr:row>
      <xdr:rowOff>160564</xdr:rowOff>
    </xdr:to>
    <xdr:cxnSp macro="">
      <xdr:nvCxnSpPr>
        <xdr:cNvPr id="307" name="直線コネクタ 306">
          <a:extLst>
            <a:ext uri="{FF2B5EF4-FFF2-40B4-BE49-F238E27FC236}">
              <a16:creationId xmlns:a16="http://schemas.microsoft.com/office/drawing/2014/main" id="{671D0C80-7A96-4A4C-A31F-C4126115B308}"/>
            </a:ext>
          </a:extLst>
        </xdr:cNvPr>
        <xdr:cNvCxnSpPr/>
      </xdr:nvCxnSpPr>
      <xdr:spPr>
        <a:xfrm>
          <a:off x="3797300" y="1471258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82006</xdr:rowOff>
    </xdr:from>
    <xdr:to>
      <xdr:col>15</xdr:col>
      <xdr:colOff>101600</xdr:colOff>
      <xdr:row>86</xdr:row>
      <xdr:rowOff>12156</xdr:rowOff>
    </xdr:to>
    <xdr:sp macro="" textlink="">
      <xdr:nvSpPr>
        <xdr:cNvPr id="308" name="楕円 307">
          <a:extLst>
            <a:ext uri="{FF2B5EF4-FFF2-40B4-BE49-F238E27FC236}">
              <a16:creationId xmlns:a16="http://schemas.microsoft.com/office/drawing/2014/main" id="{3449AB24-930D-4279-8E0D-0E000A43061C}"/>
            </a:ext>
          </a:extLst>
        </xdr:cNvPr>
        <xdr:cNvSpPr/>
      </xdr:nvSpPr>
      <xdr:spPr>
        <a:xfrm>
          <a:off x="2857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139337</xdr:rowOff>
    </xdr:to>
    <xdr:cxnSp macro="">
      <xdr:nvCxnSpPr>
        <xdr:cNvPr id="309" name="直線コネクタ 308">
          <a:extLst>
            <a:ext uri="{FF2B5EF4-FFF2-40B4-BE49-F238E27FC236}">
              <a16:creationId xmlns:a16="http://schemas.microsoft.com/office/drawing/2014/main" id="{E00A4DEC-B535-4352-8863-2D634A05E4FB}"/>
            </a:ext>
          </a:extLst>
        </xdr:cNvPr>
        <xdr:cNvCxnSpPr/>
      </xdr:nvCxnSpPr>
      <xdr:spPr>
        <a:xfrm>
          <a:off x="2908300" y="147060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310" name="楕円 309">
          <a:extLst>
            <a:ext uri="{FF2B5EF4-FFF2-40B4-BE49-F238E27FC236}">
              <a16:creationId xmlns:a16="http://schemas.microsoft.com/office/drawing/2014/main" id="{9A7A5F08-5A51-42F7-BCB4-2C3B2398692C}"/>
            </a:ext>
          </a:extLst>
        </xdr:cNvPr>
        <xdr:cNvSpPr/>
      </xdr:nvSpPr>
      <xdr:spPr>
        <a:xfrm>
          <a:off x="196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106680</xdr:rowOff>
    </xdr:from>
    <xdr:to>
      <xdr:col>15</xdr:col>
      <xdr:colOff>50800</xdr:colOff>
      <xdr:row>85</xdr:row>
      <xdr:rowOff>132806</xdr:rowOff>
    </xdr:to>
    <xdr:cxnSp macro="">
      <xdr:nvCxnSpPr>
        <xdr:cNvPr id="311" name="直線コネクタ 310">
          <a:extLst>
            <a:ext uri="{FF2B5EF4-FFF2-40B4-BE49-F238E27FC236}">
              <a16:creationId xmlns:a16="http://schemas.microsoft.com/office/drawing/2014/main" id="{395D8A07-D12C-4082-A8D8-04C983234580}"/>
            </a:ext>
          </a:extLst>
        </xdr:cNvPr>
        <xdr:cNvCxnSpPr/>
      </xdr:nvCxnSpPr>
      <xdr:spPr>
        <a:xfrm>
          <a:off x="2019300" y="1467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28121</xdr:rowOff>
    </xdr:from>
    <xdr:to>
      <xdr:col>6</xdr:col>
      <xdr:colOff>38100</xdr:colOff>
      <xdr:row>85</xdr:row>
      <xdr:rowOff>129721</xdr:rowOff>
    </xdr:to>
    <xdr:sp macro="" textlink="">
      <xdr:nvSpPr>
        <xdr:cNvPr id="312" name="楕円 311">
          <a:extLst>
            <a:ext uri="{FF2B5EF4-FFF2-40B4-BE49-F238E27FC236}">
              <a16:creationId xmlns:a16="http://schemas.microsoft.com/office/drawing/2014/main" id="{875E6033-EC42-4788-9AED-FAEF2EFAE3EE}"/>
            </a:ext>
          </a:extLst>
        </xdr:cNvPr>
        <xdr:cNvSpPr/>
      </xdr:nvSpPr>
      <xdr:spPr>
        <a:xfrm>
          <a:off x="107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78921</xdr:rowOff>
    </xdr:from>
    <xdr:to>
      <xdr:col>10</xdr:col>
      <xdr:colOff>114300</xdr:colOff>
      <xdr:row>85</xdr:row>
      <xdr:rowOff>106680</xdr:rowOff>
    </xdr:to>
    <xdr:cxnSp macro="">
      <xdr:nvCxnSpPr>
        <xdr:cNvPr id="313" name="直線コネクタ 312">
          <a:extLst>
            <a:ext uri="{FF2B5EF4-FFF2-40B4-BE49-F238E27FC236}">
              <a16:creationId xmlns:a16="http://schemas.microsoft.com/office/drawing/2014/main" id="{FCF40B1B-6240-4FF3-8E07-3BF4F64D636B}"/>
            </a:ext>
          </a:extLst>
        </xdr:cNvPr>
        <xdr:cNvCxnSpPr/>
      </xdr:nvCxnSpPr>
      <xdr:spPr>
        <a:xfrm>
          <a:off x="1130300" y="146521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B206F2B9-1BBA-4728-946F-86147B881B2F}"/>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3405F38E-5722-4AA6-9F74-49322031BFE7}"/>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D1DFB8FB-4DB9-4AFB-90F9-1D266EB3EA07}"/>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5C0DCCFE-E271-4D4D-A2BE-CCACA2A23B2E}"/>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9814</xdr:rowOff>
    </xdr:from>
    <xdr:ext cx="405111" cy="259045"/>
    <xdr:sp macro="" textlink="">
      <xdr:nvSpPr>
        <xdr:cNvPr id="318" name="n_1mainValue【公営住宅】&#10;有形固定資産減価償却率">
          <a:extLst>
            <a:ext uri="{FF2B5EF4-FFF2-40B4-BE49-F238E27FC236}">
              <a16:creationId xmlns:a16="http://schemas.microsoft.com/office/drawing/2014/main" id="{202D2851-90B0-4B2A-8441-7D3CD1699F0A}"/>
            </a:ext>
          </a:extLst>
        </xdr:cNvPr>
        <xdr:cNvSpPr txBox="1"/>
      </xdr:nvSpPr>
      <xdr:spPr>
        <a:xfrm>
          <a:off x="35820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3283</xdr:rowOff>
    </xdr:from>
    <xdr:ext cx="405111" cy="259045"/>
    <xdr:sp macro="" textlink="">
      <xdr:nvSpPr>
        <xdr:cNvPr id="319" name="n_2mainValue【公営住宅】&#10;有形固定資産減価償却率">
          <a:extLst>
            <a:ext uri="{FF2B5EF4-FFF2-40B4-BE49-F238E27FC236}">
              <a16:creationId xmlns:a16="http://schemas.microsoft.com/office/drawing/2014/main" id="{30F90DEC-A1DF-401C-8776-0D215FF6EEF3}"/>
            </a:ext>
          </a:extLst>
        </xdr:cNvPr>
        <xdr:cNvSpPr txBox="1"/>
      </xdr:nvSpPr>
      <xdr:spPr>
        <a:xfrm>
          <a:off x="2705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320" name="n_3mainValue【公営住宅】&#10;有形固定資産減価償却率">
          <a:extLst>
            <a:ext uri="{FF2B5EF4-FFF2-40B4-BE49-F238E27FC236}">
              <a16:creationId xmlns:a16="http://schemas.microsoft.com/office/drawing/2014/main" id="{62CB6133-ADF2-43A1-9DEE-81BC8DD44DD5}"/>
            </a:ext>
          </a:extLst>
        </xdr:cNvPr>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120848</xdr:rowOff>
    </xdr:from>
    <xdr:ext cx="405111" cy="259045"/>
    <xdr:sp macro="" textlink="">
      <xdr:nvSpPr>
        <xdr:cNvPr id="321" name="n_4mainValue【公営住宅】&#10;有形固定資産減価償却率">
          <a:extLst>
            <a:ext uri="{FF2B5EF4-FFF2-40B4-BE49-F238E27FC236}">
              <a16:creationId xmlns:a16="http://schemas.microsoft.com/office/drawing/2014/main" id="{395C5911-A1D7-4F43-BAF6-20C98BBD52D9}"/>
            </a:ext>
          </a:extLst>
        </xdr:cNvPr>
        <xdr:cNvSpPr txBox="1"/>
      </xdr:nvSpPr>
      <xdr:spPr>
        <a:xfrm>
          <a:off x="927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6C62F0B-9CD2-4488-90B5-1AC6FB77DA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FA79EAD-DDF1-4716-A109-BC4DA60F5E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AA2CA73-58DE-4BC4-B968-2020220AFA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E856F72-DA28-416A-880E-7FDF50208A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428DFCF-9358-48F6-B032-5EFAA4484D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E8BFAAC-5D8C-466D-B380-E8DEFEF216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CC4C4D3-1E03-48B6-A204-CF4CC80C51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853CC01-3790-42E3-A08D-F54DBB56B1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5685191-6D50-4425-B78B-D72D2AF01D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E8268A9-72B6-4900-99E2-A77DBF152A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A05C0FF5-DD99-46F1-B319-2A8B933D796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B76CF0EB-696D-4BD2-816C-8546113B010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50B33222-A2E6-49DD-B67D-4A594D9AB1F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79FF0C91-6484-4832-9731-7617B588A11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F728EA8-86C7-4AC4-90DE-85C05A65897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1CDDBFE9-DB22-49E4-8416-84CC91DC786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A9653EB-44E0-4CE9-AD3F-D9A0E3E7B3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B2855732-B5D0-4537-B3F4-CE74B7E34E9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8550E44-3450-499B-AC90-CD4A4BC3F2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25E8442B-4368-4B35-A2B3-7E43D0666E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5C9B8D5-8EC3-4EF3-BA84-4CBC828500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FBFE8295-6FD1-497C-8B98-E2ACEC8E66D7}"/>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A3F04113-9D8C-42E7-A75B-8FC216D685DC}"/>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C9460825-AD29-43A6-BE83-DDB2A44E53D6}"/>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E65F263E-3985-4AFE-90B7-C8D8F4E8E3CB}"/>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9F830254-D76C-49FA-934C-A74B2D0A5B1E}"/>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6A5F17B1-2DF6-47BF-B8E5-F017DF1E8B4A}"/>
            </a:ext>
          </a:extLst>
        </xdr:cNvPr>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94B4860A-D718-4488-A574-1A2932388E15}"/>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95308AF4-1130-4483-9577-AAA6EA6749CF}"/>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B9960AEC-1279-4B1B-9269-FD44643CE53A}"/>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7B8E0454-6B6D-4D5E-93FE-9040C3E0BBBC}"/>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F50157BF-AAAA-458E-85C6-A857664774B7}"/>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D23BF28-EB79-4939-A38C-92747C9477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1E82822-17E3-4998-B13F-187090A098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A78D4A2-9337-468D-B81D-7172D6C7C7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EF9030A-055C-4E02-A8FC-2ECC78CCB8F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3D37F8A-32CB-4C0C-B20C-6B9C6A12D8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59" name="楕円 358">
          <a:extLst>
            <a:ext uri="{FF2B5EF4-FFF2-40B4-BE49-F238E27FC236}">
              <a16:creationId xmlns:a16="http://schemas.microsoft.com/office/drawing/2014/main" id="{8C3D00C2-BCC7-4DAD-8791-1E9B5E7F7C5F}"/>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0" name="【公営住宅】&#10;一人当たり面積該当値テキスト">
          <a:extLst>
            <a:ext uri="{FF2B5EF4-FFF2-40B4-BE49-F238E27FC236}">
              <a16:creationId xmlns:a16="http://schemas.microsoft.com/office/drawing/2014/main" id="{12244ADB-1EC6-4F4E-88F4-CBBFDDFC0024}"/>
            </a:ext>
          </a:extLst>
        </xdr:cNvPr>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22961</xdr:rowOff>
    </xdr:from>
    <xdr:to>
      <xdr:col>50</xdr:col>
      <xdr:colOff>165100</xdr:colOff>
      <xdr:row>85</xdr:row>
      <xdr:rowOff>124561</xdr:rowOff>
    </xdr:to>
    <xdr:sp macro="" textlink="">
      <xdr:nvSpPr>
        <xdr:cNvPr id="361" name="楕円 360">
          <a:extLst>
            <a:ext uri="{FF2B5EF4-FFF2-40B4-BE49-F238E27FC236}">
              <a16:creationId xmlns:a16="http://schemas.microsoft.com/office/drawing/2014/main" id="{453C7C5F-0548-42BA-8BED-FBEE54AB4A96}"/>
            </a:ext>
          </a:extLst>
        </xdr:cNvPr>
        <xdr:cNvSpPr/>
      </xdr:nvSpPr>
      <xdr:spPr>
        <a:xfrm>
          <a:off x="9588500" y="14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73761</xdr:rowOff>
    </xdr:to>
    <xdr:cxnSp macro="">
      <xdr:nvCxnSpPr>
        <xdr:cNvPr id="362" name="直線コネクタ 361">
          <a:extLst>
            <a:ext uri="{FF2B5EF4-FFF2-40B4-BE49-F238E27FC236}">
              <a16:creationId xmlns:a16="http://schemas.microsoft.com/office/drawing/2014/main" id="{D527526F-E2E7-4CE4-9458-D09BE0AA5245}"/>
            </a:ext>
          </a:extLst>
        </xdr:cNvPr>
        <xdr:cNvCxnSpPr/>
      </xdr:nvCxnSpPr>
      <xdr:spPr>
        <a:xfrm flipV="1">
          <a:off x="9639300" y="1464563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23876</xdr:rowOff>
    </xdr:from>
    <xdr:to>
      <xdr:col>46</xdr:col>
      <xdr:colOff>38100</xdr:colOff>
      <xdr:row>85</xdr:row>
      <xdr:rowOff>125476</xdr:rowOff>
    </xdr:to>
    <xdr:sp macro="" textlink="">
      <xdr:nvSpPr>
        <xdr:cNvPr id="363" name="楕円 362">
          <a:extLst>
            <a:ext uri="{FF2B5EF4-FFF2-40B4-BE49-F238E27FC236}">
              <a16:creationId xmlns:a16="http://schemas.microsoft.com/office/drawing/2014/main" id="{66B51D68-5F92-46D2-BC86-251EFE091D4F}"/>
            </a:ext>
          </a:extLst>
        </xdr:cNvPr>
        <xdr:cNvSpPr/>
      </xdr:nvSpPr>
      <xdr:spPr>
        <a:xfrm>
          <a:off x="8699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73761</xdr:rowOff>
    </xdr:from>
    <xdr:to>
      <xdr:col>50</xdr:col>
      <xdr:colOff>114300</xdr:colOff>
      <xdr:row>85</xdr:row>
      <xdr:rowOff>74676</xdr:rowOff>
    </xdr:to>
    <xdr:cxnSp macro="">
      <xdr:nvCxnSpPr>
        <xdr:cNvPr id="364" name="直線コネクタ 363">
          <a:extLst>
            <a:ext uri="{FF2B5EF4-FFF2-40B4-BE49-F238E27FC236}">
              <a16:creationId xmlns:a16="http://schemas.microsoft.com/office/drawing/2014/main" id="{9E7C1B7F-4F15-4808-A0E2-00ED4B484147}"/>
            </a:ext>
          </a:extLst>
        </xdr:cNvPr>
        <xdr:cNvCxnSpPr/>
      </xdr:nvCxnSpPr>
      <xdr:spPr>
        <a:xfrm flipV="1">
          <a:off x="8750300" y="146470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25248</xdr:rowOff>
    </xdr:from>
    <xdr:to>
      <xdr:col>41</xdr:col>
      <xdr:colOff>101600</xdr:colOff>
      <xdr:row>85</xdr:row>
      <xdr:rowOff>126848</xdr:rowOff>
    </xdr:to>
    <xdr:sp macro="" textlink="">
      <xdr:nvSpPr>
        <xdr:cNvPr id="365" name="楕円 364">
          <a:extLst>
            <a:ext uri="{FF2B5EF4-FFF2-40B4-BE49-F238E27FC236}">
              <a16:creationId xmlns:a16="http://schemas.microsoft.com/office/drawing/2014/main" id="{DC2F9532-45A3-4DEF-B9E3-186953D68B01}"/>
            </a:ext>
          </a:extLst>
        </xdr:cNvPr>
        <xdr:cNvSpPr/>
      </xdr:nvSpPr>
      <xdr:spPr>
        <a:xfrm>
          <a:off x="7810500" y="145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74676</xdr:rowOff>
    </xdr:from>
    <xdr:to>
      <xdr:col>45</xdr:col>
      <xdr:colOff>177800</xdr:colOff>
      <xdr:row>85</xdr:row>
      <xdr:rowOff>76048</xdr:rowOff>
    </xdr:to>
    <xdr:cxnSp macro="">
      <xdr:nvCxnSpPr>
        <xdr:cNvPr id="366" name="直線コネクタ 365">
          <a:extLst>
            <a:ext uri="{FF2B5EF4-FFF2-40B4-BE49-F238E27FC236}">
              <a16:creationId xmlns:a16="http://schemas.microsoft.com/office/drawing/2014/main" id="{16BCA7A6-CE2C-4445-8655-2336FF69BFC2}"/>
            </a:ext>
          </a:extLst>
        </xdr:cNvPr>
        <xdr:cNvCxnSpPr/>
      </xdr:nvCxnSpPr>
      <xdr:spPr>
        <a:xfrm flipV="1">
          <a:off x="7861300" y="146479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27076</xdr:rowOff>
    </xdr:from>
    <xdr:to>
      <xdr:col>36</xdr:col>
      <xdr:colOff>165100</xdr:colOff>
      <xdr:row>85</xdr:row>
      <xdr:rowOff>128676</xdr:rowOff>
    </xdr:to>
    <xdr:sp macro="" textlink="">
      <xdr:nvSpPr>
        <xdr:cNvPr id="367" name="楕円 366">
          <a:extLst>
            <a:ext uri="{FF2B5EF4-FFF2-40B4-BE49-F238E27FC236}">
              <a16:creationId xmlns:a16="http://schemas.microsoft.com/office/drawing/2014/main" id="{3BF9C8C4-63AD-4F5A-A5E6-7AC03C23F59A}"/>
            </a:ext>
          </a:extLst>
        </xdr:cNvPr>
        <xdr:cNvSpPr/>
      </xdr:nvSpPr>
      <xdr:spPr>
        <a:xfrm>
          <a:off x="6921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76048</xdr:rowOff>
    </xdr:from>
    <xdr:to>
      <xdr:col>41</xdr:col>
      <xdr:colOff>50800</xdr:colOff>
      <xdr:row>85</xdr:row>
      <xdr:rowOff>77876</xdr:rowOff>
    </xdr:to>
    <xdr:cxnSp macro="">
      <xdr:nvCxnSpPr>
        <xdr:cNvPr id="368" name="直線コネクタ 367">
          <a:extLst>
            <a:ext uri="{FF2B5EF4-FFF2-40B4-BE49-F238E27FC236}">
              <a16:creationId xmlns:a16="http://schemas.microsoft.com/office/drawing/2014/main" id="{748FC2C8-BFF4-43E1-BDD5-72BD6226C31A}"/>
            </a:ext>
          </a:extLst>
        </xdr:cNvPr>
        <xdr:cNvCxnSpPr/>
      </xdr:nvCxnSpPr>
      <xdr:spPr>
        <a:xfrm flipV="1">
          <a:off x="6972300" y="1464929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7026745B-490A-41BC-AAF9-122C40102702}"/>
            </a:ext>
          </a:extLst>
        </xdr:cNvPr>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02590B5A-FEC1-4B13-8C61-2C1B7C51E3C3}"/>
            </a:ext>
          </a:extLst>
        </xdr:cNvPr>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3BF9E040-36D6-4314-BB21-EC7CB530983F}"/>
            </a:ext>
          </a:extLst>
        </xdr:cNvPr>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6787E60A-961C-4235-A43D-0C46607FF258}"/>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115688</xdr:rowOff>
    </xdr:from>
    <xdr:ext cx="469744" cy="259045"/>
    <xdr:sp macro="" textlink="">
      <xdr:nvSpPr>
        <xdr:cNvPr id="373" name="n_1mainValue【公営住宅】&#10;一人当たり面積">
          <a:extLst>
            <a:ext uri="{FF2B5EF4-FFF2-40B4-BE49-F238E27FC236}">
              <a16:creationId xmlns:a16="http://schemas.microsoft.com/office/drawing/2014/main" id="{EA891214-A17A-4268-989C-6EC7D9DA2657}"/>
            </a:ext>
          </a:extLst>
        </xdr:cNvPr>
        <xdr:cNvSpPr txBox="1"/>
      </xdr:nvSpPr>
      <xdr:spPr>
        <a:xfrm>
          <a:off x="9391727" y="146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116603</xdr:rowOff>
    </xdr:from>
    <xdr:ext cx="469744" cy="259045"/>
    <xdr:sp macro="" textlink="">
      <xdr:nvSpPr>
        <xdr:cNvPr id="374" name="n_2mainValue【公営住宅】&#10;一人当たり面積">
          <a:extLst>
            <a:ext uri="{FF2B5EF4-FFF2-40B4-BE49-F238E27FC236}">
              <a16:creationId xmlns:a16="http://schemas.microsoft.com/office/drawing/2014/main" id="{0ABDA512-57FA-4FBF-9B9E-BB7569418218}"/>
            </a:ext>
          </a:extLst>
        </xdr:cNvPr>
        <xdr:cNvSpPr txBox="1"/>
      </xdr:nvSpPr>
      <xdr:spPr>
        <a:xfrm>
          <a:off x="8515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117975</xdr:rowOff>
    </xdr:from>
    <xdr:ext cx="469744" cy="259045"/>
    <xdr:sp macro="" textlink="">
      <xdr:nvSpPr>
        <xdr:cNvPr id="375" name="n_3mainValue【公営住宅】&#10;一人当たり面積">
          <a:extLst>
            <a:ext uri="{FF2B5EF4-FFF2-40B4-BE49-F238E27FC236}">
              <a16:creationId xmlns:a16="http://schemas.microsoft.com/office/drawing/2014/main" id="{C6FF83AE-1F04-4C40-8062-D2758F1E6DB3}"/>
            </a:ext>
          </a:extLst>
        </xdr:cNvPr>
        <xdr:cNvSpPr txBox="1"/>
      </xdr:nvSpPr>
      <xdr:spPr>
        <a:xfrm>
          <a:off x="7626427" y="146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119803</xdr:rowOff>
    </xdr:from>
    <xdr:ext cx="469744" cy="259045"/>
    <xdr:sp macro="" textlink="">
      <xdr:nvSpPr>
        <xdr:cNvPr id="376" name="n_4mainValue【公営住宅】&#10;一人当たり面積">
          <a:extLst>
            <a:ext uri="{FF2B5EF4-FFF2-40B4-BE49-F238E27FC236}">
              <a16:creationId xmlns:a16="http://schemas.microsoft.com/office/drawing/2014/main" id="{79CF978C-1C69-4F77-9F56-4ED39D9E23B2}"/>
            </a:ext>
          </a:extLst>
        </xdr:cNvPr>
        <xdr:cNvSpPr txBox="1"/>
      </xdr:nvSpPr>
      <xdr:spPr>
        <a:xfrm>
          <a:off x="6737427" y="1469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7860723-1B85-4C69-97E7-0CF9943AAF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3DAE163-B0E4-4DAF-9DF9-A3103F8BA9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49E0ACE-CF2A-4ED1-8FE0-2E7892AE8A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A1F4B9E-260C-4D24-B63D-EB43BE0951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C60D698-0AAA-41A6-9C82-0708D9AD84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14BADB1-AE0D-4C7F-A0DF-16FD7143E6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1D75F00-8939-45FD-A974-306F4DE65F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2329962-FBF6-4FB4-AF53-D22CE65EBB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F99F5CD-715C-4539-BE88-09FBE4A407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901899A-D669-4E46-AD89-5B2DB4B0DA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85D6FDE-18B1-46CB-AE7F-432E74231C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0CCCFF9-BB1B-4A62-9C5B-67DBEA3CC6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FE707C4-BEFD-49B5-BFCB-96947F4252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EAF8F14-F75A-4119-B63A-A73726AE0F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846DCA1E-FE8E-4D93-9F6E-8F546DA22B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1A88496-6215-4AF4-AA58-816BC7A3340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F66E239-DC5C-4D69-81BA-500ABEA6CA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6284F92-D44B-41A9-8EEC-0A1CB3ADC7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D9BFD19-FE96-40E6-86B4-4A84AC5F8B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EAE904E-72F1-4A78-B186-20082DCC02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A1A7742-F524-4B85-8968-7C9C1F7F10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1630B08-3818-454E-A306-E1E968B92E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179E4BB-4D29-4576-A08A-5B916888FD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EB4B19E-1B5B-42A0-93A1-BDDD2326C6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CD40386-D7E3-44F5-998D-83BEF4F07E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7BA9F2E-D4BC-486C-81CC-37C2C9CB43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4F75C9A-7548-4753-B0E7-115F81DCC9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BE4BDBD2-7943-42E0-A41A-81B7C94FCEA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12503608-2AA1-4A4F-8332-587A4696139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8125421-2055-455B-BDE2-D13BF83942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C62F4E5-4284-499D-AD58-419E18A498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653E9068-78E6-400A-97FA-4C440EE5721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DB79203B-2D2C-4831-8327-825133F9E77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A1AC22F8-D9FB-43D1-AA71-9C46D80D9B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E5BD9CF-3FD8-4738-9BB9-D7525FAD8B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B5BB833-B776-4982-84E6-620FE4D498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7D115AF9-1AFB-498A-A205-DD158670174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D240C67-F367-458B-B415-BAE443BDDD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D5D18738-7972-4219-8A0E-DF49CFF3F59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8AE8219D-0EE2-410E-B8EE-E32AC47408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89535</xdr:rowOff>
    </xdr:from>
    <xdr:to>
      <xdr:col>85</xdr:col>
      <xdr:colOff>126364</xdr:colOff>
      <xdr:row>40</xdr:row>
      <xdr:rowOff>85725</xdr:rowOff>
    </xdr:to>
    <xdr:cxnSp macro="">
      <xdr:nvCxnSpPr>
        <xdr:cNvPr id="417" name="直線コネクタ 416">
          <a:extLst>
            <a:ext uri="{FF2B5EF4-FFF2-40B4-BE49-F238E27FC236}">
              <a16:creationId xmlns:a16="http://schemas.microsoft.com/office/drawing/2014/main" id="{BC99BC29-91E9-497B-8A00-7591146FDCC5}"/>
            </a:ext>
          </a:extLst>
        </xdr:cNvPr>
        <xdr:cNvCxnSpPr/>
      </xdr:nvCxnSpPr>
      <xdr:spPr>
        <a:xfrm flipV="1">
          <a:off x="16318864" y="5918835"/>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89552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629AA433-7F5E-43DA-93A8-CF4E55438CDA}"/>
            </a:ext>
          </a:extLst>
        </xdr:cNvPr>
        <xdr:cNvSpPr txBox="1"/>
      </xdr:nvSpPr>
      <xdr:spPr>
        <a:xfrm>
          <a:off x="16357600"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85725</xdr:rowOff>
    </xdr:from>
    <xdr:to>
      <xdr:col>86</xdr:col>
      <xdr:colOff>25400</xdr:colOff>
      <xdr:row>40</xdr:row>
      <xdr:rowOff>85725</xdr:rowOff>
    </xdr:to>
    <xdr:cxnSp macro="">
      <xdr:nvCxnSpPr>
        <xdr:cNvPr id="419" name="直線コネクタ 418">
          <a:extLst>
            <a:ext uri="{FF2B5EF4-FFF2-40B4-BE49-F238E27FC236}">
              <a16:creationId xmlns:a16="http://schemas.microsoft.com/office/drawing/2014/main" id="{169F6F84-89D0-498E-8285-DF55A8F7C489}"/>
            </a:ext>
          </a:extLst>
        </xdr:cNvPr>
        <xdr:cNvCxnSpPr/>
      </xdr:nvCxnSpPr>
      <xdr:spPr>
        <a:xfrm>
          <a:off x="16230600" y="694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36212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1DBBA44-5257-492D-8D2D-2F1A242CEC74}"/>
            </a:ext>
          </a:extLst>
        </xdr:cNvPr>
        <xdr:cNvSpPr txBox="1"/>
      </xdr:nvSpPr>
      <xdr:spPr>
        <a:xfrm>
          <a:off x="16357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89535</xdr:rowOff>
    </xdr:from>
    <xdr:to>
      <xdr:col>86</xdr:col>
      <xdr:colOff>25400</xdr:colOff>
      <xdr:row>34</xdr:row>
      <xdr:rowOff>89535</xdr:rowOff>
    </xdr:to>
    <xdr:cxnSp macro="">
      <xdr:nvCxnSpPr>
        <xdr:cNvPr id="421" name="直線コネクタ 420">
          <a:extLst>
            <a:ext uri="{FF2B5EF4-FFF2-40B4-BE49-F238E27FC236}">
              <a16:creationId xmlns:a16="http://schemas.microsoft.com/office/drawing/2014/main" id="{7A9B3C5C-55FC-4B0E-B384-6ADD61F7E824}"/>
            </a:ext>
          </a:extLst>
        </xdr:cNvPr>
        <xdr:cNvCxnSpPr/>
      </xdr:nvCxnSpPr>
      <xdr:spPr>
        <a:xfrm>
          <a:off x="16230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1C63FF4-D50B-4D9C-9E21-552D319F9D8B}"/>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3" name="フローチャート: 判断 422">
          <a:extLst>
            <a:ext uri="{FF2B5EF4-FFF2-40B4-BE49-F238E27FC236}">
              <a16:creationId xmlns:a16="http://schemas.microsoft.com/office/drawing/2014/main" id="{E7E72C87-7786-4F60-9B54-1374E93D1E97}"/>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a:extLst>
            <a:ext uri="{FF2B5EF4-FFF2-40B4-BE49-F238E27FC236}">
              <a16:creationId xmlns:a16="http://schemas.microsoft.com/office/drawing/2014/main" id="{3F7428C9-B0D2-4A23-BB5C-46AD40FB284E}"/>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a:extLst>
            <a:ext uri="{FF2B5EF4-FFF2-40B4-BE49-F238E27FC236}">
              <a16:creationId xmlns:a16="http://schemas.microsoft.com/office/drawing/2014/main" id="{CB2D7DC9-9401-4992-B741-F3A7EB8D10A3}"/>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a:extLst>
            <a:ext uri="{FF2B5EF4-FFF2-40B4-BE49-F238E27FC236}">
              <a16:creationId xmlns:a16="http://schemas.microsoft.com/office/drawing/2014/main" id="{1892CC8F-1EAD-48F8-B372-04CA9F20033A}"/>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ABBAD562-7C33-482E-B9F5-337121C8D2EB}"/>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C667C6B-1726-47BB-88DA-1810EAD15C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05AA2CC-883A-45CF-A35D-2975093E9F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A53B4AF-A68F-401D-AE0D-3000E8DDA0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24ED4C3-E801-462C-AB99-C2C334F8DA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0F2CFB6-CCB4-403E-BC12-6CCB50D42E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433" name="楕円 432">
          <a:extLst>
            <a:ext uri="{FF2B5EF4-FFF2-40B4-BE49-F238E27FC236}">
              <a16:creationId xmlns:a16="http://schemas.microsoft.com/office/drawing/2014/main" id="{B4CA3287-EB28-4D9B-8FB7-5BFCBD9E4B6C}"/>
            </a:ext>
          </a:extLst>
        </xdr:cNvPr>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96537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13AC0FD-BA22-4117-8D5D-481D8EEB5FC6}"/>
            </a:ext>
          </a:extLst>
        </xdr:cNvPr>
        <xdr:cNvSpPr txBox="1"/>
      </xdr:nvSpPr>
      <xdr:spPr>
        <a:xfrm>
          <a:off x="1635760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435" name="楕円 434">
          <a:extLst>
            <a:ext uri="{FF2B5EF4-FFF2-40B4-BE49-F238E27FC236}">
              <a16:creationId xmlns:a16="http://schemas.microsoft.com/office/drawing/2014/main" id="{0F725892-04B6-42B7-AAAB-24790B045143}"/>
            </a:ext>
          </a:extLst>
        </xdr:cNvPr>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60960</xdr:rowOff>
    </xdr:to>
    <xdr:cxnSp macro="">
      <xdr:nvCxnSpPr>
        <xdr:cNvPr id="436" name="直線コネクタ 435">
          <a:extLst>
            <a:ext uri="{FF2B5EF4-FFF2-40B4-BE49-F238E27FC236}">
              <a16:creationId xmlns:a16="http://schemas.microsoft.com/office/drawing/2014/main" id="{5F9E896D-4433-4A3B-AFEA-BA5ED6A643A5}"/>
            </a:ext>
          </a:extLst>
        </xdr:cNvPr>
        <xdr:cNvCxnSpPr/>
      </xdr:nvCxnSpPr>
      <xdr:spPr>
        <a:xfrm>
          <a:off x="15481300" y="69170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437" name="楕円 436">
          <a:extLst>
            <a:ext uri="{FF2B5EF4-FFF2-40B4-BE49-F238E27FC236}">
              <a16:creationId xmlns:a16="http://schemas.microsoft.com/office/drawing/2014/main" id="{0D048925-47D7-4B3F-B461-0DEB4A5BA4E8}"/>
            </a:ext>
          </a:extLst>
        </xdr:cNvPr>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112395</xdr:rowOff>
    </xdr:to>
    <xdr:cxnSp macro="">
      <xdr:nvCxnSpPr>
        <xdr:cNvPr id="438" name="直線コネクタ 437">
          <a:extLst>
            <a:ext uri="{FF2B5EF4-FFF2-40B4-BE49-F238E27FC236}">
              <a16:creationId xmlns:a16="http://schemas.microsoft.com/office/drawing/2014/main" id="{00A9DA6C-79F3-4E42-A631-B4FB026957DD}"/>
            </a:ext>
          </a:extLst>
        </xdr:cNvPr>
        <xdr:cNvCxnSpPr/>
      </xdr:nvCxnSpPr>
      <xdr:spPr>
        <a:xfrm flipV="1">
          <a:off x="14592300" y="69170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439" name="楕円 438">
          <a:extLst>
            <a:ext uri="{FF2B5EF4-FFF2-40B4-BE49-F238E27FC236}">
              <a16:creationId xmlns:a16="http://schemas.microsoft.com/office/drawing/2014/main" id="{483DB687-4B9F-4876-AA9A-BE81BC9A9B9B}"/>
            </a:ext>
          </a:extLst>
        </xdr:cNvPr>
        <xdr:cNvSpPr/>
      </xdr:nvSpPr>
      <xdr:spPr>
        <a:xfrm>
          <a:off x="1365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118110</xdr:rowOff>
    </xdr:to>
    <xdr:cxnSp macro="">
      <xdr:nvCxnSpPr>
        <xdr:cNvPr id="440" name="直線コネクタ 439">
          <a:extLst>
            <a:ext uri="{FF2B5EF4-FFF2-40B4-BE49-F238E27FC236}">
              <a16:creationId xmlns:a16="http://schemas.microsoft.com/office/drawing/2014/main" id="{276A7AFE-D6DD-4A87-B151-CB9E09D7E1C3}"/>
            </a:ext>
          </a:extLst>
        </xdr:cNvPr>
        <xdr:cNvCxnSpPr/>
      </xdr:nvCxnSpPr>
      <xdr:spPr>
        <a:xfrm flipV="1">
          <a:off x="13703300" y="6970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88265</xdr:rowOff>
    </xdr:from>
    <xdr:to>
      <xdr:col>67</xdr:col>
      <xdr:colOff>101600</xdr:colOff>
      <xdr:row>41</xdr:row>
      <xdr:rowOff>18415</xdr:rowOff>
    </xdr:to>
    <xdr:sp macro="" textlink="">
      <xdr:nvSpPr>
        <xdr:cNvPr id="441" name="楕円 440">
          <a:extLst>
            <a:ext uri="{FF2B5EF4-FFF2-40B4-BE49-F238E27FC236}">
              <a16:creationId xmlns:a16="http://schemas.microsoft.com/office/drawing/2014/main" id="{2ACEDDA7-54CB-4851-A67A-5FA48D291556}"/>
            </a:ext>
          </a:extLst>
        </xdr:cNvPr>
        <xdr:cNvSpPr/>
      </xdr:nvSpPr>
      <xdr:spPr>
        <a:xfrm>
          <a:off x="12763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139065</xdr:rowOff>
    </xdr:to>
    <xdr:cxnSp macro="">
      <xdr:nvCxnSpPr>
        <xdr:cNvPr id="442" name="直線コネクタ 441">
          <a:extLst>
            <a:ext uri="{FF2B5EF4-FFF2-40B4-BE49-F238E27FC236}">
              <a16:creationId xmlns:a16="http://schemas.microsoft.com/office/drawing/2014/main" id="{88E04252-604C-456E-B80B-830A747BE5F8}"/>
            </a:ext>
          </a:extLst>
        </xdr:cNvPr>
        <xdr:cNvCxnSpPr/>
      </xdr:nvCxnSpPr>
      <xdr:spPr>
        <a:xfrm flipV="1">
          <a:off x="12814300" y="6976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46209B07-4ACC-4536-97C0-B4D03CE505A4}"/>
            </a:ext>
          </a:extLst>
        </xdr:cNvPr>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D361B1B3-8B76-4FD7-97F3-3FF973CC3191}"/>
            </a:ext>
          </a:extLst>
        </xdr:cNvPr>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8FB2D1B-7494-4B65-AC0E-CCDFC28EE67D}"/>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B5CC7B2B-69A4-4968-82B9-6CF9586F99BC}"/>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A1AAF81-D774-4F2E-8743-D057F3E81F8E}"/>
            </a:ext>
          </a:extLst>
        </xdr:cNvPr>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8CD141A-DC26-4242-97EF-34EE2762EFC2}"/>
            </a:ext>
          </a:extLst>
        </xdr:cNvPr>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D877FF7-D3FB-4A89-9183-32BC438D9D02}"/>
            </a:ext>
          </a:extLst>
        </xdr:cNvPr>
        <xdr:cNvSpPr txBox="1"/>
      </xdr:nvSpPr>
      <xdr:spPr>
        <a:xfrm>
          <a:off x="13500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9542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A78F3F55-DF69-4D52-8931-08E6256F765C}"/>
            </a:ext>
          </a:extLst>
        </xdr:cNvPr>
        <xdr:cNvSpPr txBox="1"/>
      </xdr:nvSpPr>
      <xdr:spPr>
        <a:xfrm>
          <a:off x="12611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F2F77E2E-F064-4C3E-A027-18BC89CDC8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E9D0ACD-538F-475C-822E-205034C3D9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4062F3F-E18D-4671-A3A9-086DF78279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E02D4F0-E6D1-4CF0-8FA8-EF1A0E8396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0CE305B-3BA1-4FE5-BF18-9B59F9D09A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F305975-516B-4396-A57F-65FDAA7F75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8A4EF3F-1476-401E-84CD-1CAC5E9582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2635FCD6-83D4-4723-B086-622183BB6E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41E30B0-9B99-4EC9-A251-FC3C0D1829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5832FAF-1CC7-46D2-AC79-2FB0738DD8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361E38D6-4749-43F4-A3D0-299CEA7F25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279F945C-089F-4F75-B3AB-ED1CB902D6C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F8AB780B-BB84-46A4-88C0-114FC8896C0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3F789B02-356D-4AA5-B660-D9F11AA65B3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BC0E0B2-3228-4690-BCE7-9E0F33A5D68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23F926F9-B830-428E-81D5-5A3F630F840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2D4A68E4-FA69-4499-98F7-906E8543B10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2977B5B5-1BB2-4B3B-AB75-77CC8A5D2DA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5BAE66D8-D9C3-4474-8064-8DC84390922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FCF1DBBC-59BF-4760-B709-4A6B218235A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E239E36E-C73D-49B0-81FD-6DBD8A4A5AC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323AD9F9-FADF-4718-A9FE-5C81018FAA6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CCE517A-81B2-42D8-8360-11A424C6D7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730130B4-B8F4-45CD-AC9C-CD0B54DDDBF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002011F-C8A2-4AEA-8A45-7C2D5A01B3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6" name="直線コネクタ 475">
          <a:extLst>
            <a:ext uri="{FF2B5EF4-FFF2-40B4-BE49-F238E27FC236}">
              <a16:creationId xmlns:a16="http://schemas.microsoft.com/office/drawing/2014/main" id="{854E839C-95E3-4DE6-A3EC-574B0CDD6C1F}"/>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A718C6FC-23AA-41BD-9E67-281C3FE0C43D}"/>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8" name="直線コネクタ 477">
          <a:extLst>
            <a:ext uri="{FF2B5EF4-FFF2-40B4-BE49-F238E27FC236}">
              <a16:creationId xmlns:a16="http://schemas.microsoft.com/office/drawing/2014/main" id="{E4575EA7-DAC6-4E7D-8064-282CC520DAD7}"/>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E26EB82D-5943-4065-851A-03C836F266D9}"/>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80" name="直線コネクタ 479">
          <a:extLst>
            <a:ext uri="{FF2B5EF4-FFF2-40B4-BE49-F238E27FC236}">
              <a16:creationId xmlns:a16="http://schemas.microsoft.com/office/drawing/2014/main" id="{A0F9E6E1-6A75-4019-8F14-61EB5D84068D}"/>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48D410D-F1A8-477A-83F8-8AB4550C31AC}"/>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2" name="フローチャート: 判断 481">
          <a:extLst>
            <a:ext uri="{FF2B5EF4-FFF2-40B4-BE49-F238E27FC236}">
              <a16:creationId xmlns:a16="http://schemas.microsoft.com/office/drawing/2014/main" id="{410BBA0D-107F-4E4D-BD0B-4C6FA2935CB4}"/>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3" name="フローチャート: 判断 482">
          <a:extLst>
            <a:ext uri="{FF2B5EF4-FFF2-40B4-BE49-F238E27FC236}">
              <a16:creationId xmlns:a16="http://schemas.microsoft.com/office/drawing/2014/main" id="{F5D09D9E-8E29-4A5D-8104-AB4FB44D39D5}"/>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4" name="フローチャート: 判断 483">
          <a:extLst>
            <a:ext uri="{FF2B5EF4-FFF2-40B4-BE49-F238E27FC236}">
              <a16:creationId xmlns:a16="http://schemas.microsoft.com/office/drawing/2014/main" id="{706236E0-49CA-4902-B062-7A154BA9462D}"/>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5" name="フローチャート: 判断 484">
          <a:extLst>
            <a:ext uri="{FF2B5EF4-FFF2-40B4-BE49-F238E27FC236}">
              <a16:creationId xmlns:a16="http://schemas.microsoft.com/office/drawing/2014/main" id="{9438D71A-74CD-434D-BBB3-9CCA11C7E109}"/>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6" name="フローチャート: 判断 485">
          <a:extLst>
            <a:ext uri="{FF2B5EF4-FFF2-40B4-BE49-F238E27FC236}">
              <a16:creationId xmlns:a16="http://schemas.microsoft.com/office/drawing/2014/main" id="{5B4C2C33-9F8D-4B84-9DE8-F1896F88EB27}"/>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881C3C3-7670-4C32-911F-4D30C5FF67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9E0087A-31C7-4DB4-858B-16AF2E4017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56E76C-6418-4865-A729-CFD9381CC4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F75E868-C8E3-43D1-84D4-51F9132917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0331C96-73A0-4E47-A137-D7418BB986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2" name="楕円 491">
          <a:extLst>
            <a:ext uri="{FF2B5EF4-FFF2-40B4-BE49-F238E27FC236}">
              <a16:creationId xmlns:a16="http://schemas.microsoft.com/office/drawing/2014/main" id="{A42CC4FE-1562-450A-AB3C-08A026BE7235}"/>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EEFFC80-3D55-4ED4-9EB1-B5F233FBFD72}"/>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494" name="楕円 493">
          <a:extLst>
            <a:ext uri="{FF2B5EF4-FFF2-40B4-BE49-F238E27FC236}">
              <a16:creationId xmlns:a16="http://schemas.microsoft.com/office/drawing/2014/main" id="{8B2DCE75-3BCC-42FF-9F82-DBFD28C15893}"/>
            </a:ext>
          </a:extLst>
        </xdr:cNvPr>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37012</xdr:rowOff>
    </xdr:to>
    <xdr:cxnSp macro="">
      <xdr:nvCxnSpPr>
        <xdr:cNvPr id="495" name="直線コネクタ 494">
          <a:extLst>
            <a:ext uri="{FF2B5EF4-FFF2-40B4-BE49-F238E27FC236}">
              <a16:creationId xmlns:a16="http://schemas.microsoft.com/office/drawing/2014/main" id="{F4D32740-48D4-4C63-8025-417FF27D35B0}"/>
            </a:ext>
          </a:extLst>
        </xdr:cNvPr>
        <xdr:cNvCxnSpPr/>
      </xdr:nvCxnSpPr>
      <xdr:spPr>
        <a:xfrm flipV="1">
          <a:off x="21323300" y="68884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496" name="楕円 495">
          <a:extLst>
            <a:ext uri="{FF2B5EF4-FFF2-40B4-BE49-F238E27FC236}">
              <a16:creationId xmlns:a16="http://schemas.microsoft.com/office/drawing/2014/main" id="{2568D76A-B2EA-471A-BC7A-2D354EEC4C8D}"/>
            </a:ext>
          </a:extLst>
        </xdr:cNvPr>
        <xdr:cNvSpPr/>
      </xdr:nvSpPr>
      <xdr:spPr>
        <a:xfrm>
          <a:off x="2038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37012</xdr:rowOff>
    </xdr:from>
    <xdr:to>
      <xdr:col>111</xdr:col>
      <xdr:colOff>177800</xdr:colOff>
      <xdr:row>40</xdr:row>
      <xdr:rowOff>43543</xdr:rowOff>
    </xdr:to>
    <xdr:cxnSp macro="">
      <xdr:nvCxnSpPr>
        <xdr:cNvPr id="497" name="直線コネクタ 496">
          <a:extLst>
            <a:ext uri="{FF2B5EF4-FFF2-40B4-BE49-F238E27FC236}">
              <a16:creationId xmlns:a16="http://schemas.microsoft.com/office/drawing/2014/main" id="{9DE11E9F-44A4-4764-B9D2-06E7D17C1F8D}"/>
            </a:ext>
          </a:extLst>
        </xdr:cNvPr>
        <xdr:cNvCxnSpPr/>
      </xdr:nvCxnSpPr>
      <xdr:spPr>
        <a:xfrm flipV="1">
          <a:off x="20434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498" name="楕円 497">
          <a:extLst>
            <a:ext uri="{FF2B5EF4-FFF2-40B4-BE49-F238E27FC236}">
              <a16:creationId xmlns:a16="http://schemas.microsoft.com/office/drawing/2014/main" id="{EC3EE721-53D7-49F0-8279-51A7269D844C}"/>
            </a:ext>
          </a:extLst>
        </xdr:cNvPr>
        <xdr:cNvSpPr/>
      </xdr:nvSpPr>
      <xdr:spPr>
        <a:xfrm>
          <a:off x="19494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50074</xdr:rowOff>
    </xdr:to>
    <xdr:cxnSp macro="">
      <xdr:nvCxnSpPr>
        <xdr:cNvPr id="499" name="直線コネクタ 498">
          <a:extLst>
            <a:ext uri="{FF2B5EF4-FFF2-40B4-BE49-F238E27FC236}">
              <a16:creationId xmlns:a16="http://schemas.microsoft.com/office/drawing/2014/main" id="{8A41CFA0-05C3-4DC9-91F4-2D450014F423}"/>
            </a:ext>
          </a:extLst>
        </xdr:cNvPr>
        <xdr:cNvCxnSpPr/>
      </xdr:nvCxnSpPr>
      <xdr:spPr>
        <a:xfrm flipV="1">
          <a:off x="19545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00" name="楕円 499">
          <a:extLst>
            <a:ext uri="{FF2B5EF4-FFF2-40B4-BE49-F238E27FC236}">
              <a16:creationId xmlns:a16="http://schemas.microsoft.com/office/drawing/2014/main" id="{E5153C35-F245-4459-BFC9-0C325F54026E}"/>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50074</xdr:rowOff>
    </xdr:from>
    <xdr:to>
      <xdr:col>102</xdr:col>
      <xdr:colOff>114300</xdr:colOff>
      <xdr:row>40</xdr:row>
      <xdr:rowOff>53340</xdr:rowOff>
    </xdr:to>
    <xdr:cxnSp macro="">
      <xdr:nvCxnSpPr>
        <xdr:cNvPr id="501" name="直線コネクタ 500">
          <a:extLst>
            <a:ext uri="{FF2B5EF4-FFF2-40B4-BE49-F238E27FC236}">
              <a16:creationId xmlns:a16="http://schemas.microsoft.com/office/drawing/2014/main" id="{E95486E8-594E-4741-99BF-B678CD7CDDFE}"/>
            </a:ext>
          </a:extLst>
        </xdr:cNvPr>
        <xdr:cNvCxnSpPr/>
      </xdr:nvCxnSpPr>
      <xdr:spPr>
        <a:xfrm flipV="1">
          <a:off x="18656300" y="69080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2BB1843F-967D-48B3-8F66-DACBBB94F4AF}"/>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3AE8484-F874-4A47-9F4B-C9C220A1FCD0}"/>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D7EAEC09-09C4-47F5-BDA6-D9BFE811FB0A}"/>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F95CA65-ABCE-4014-9317-D86723FA160C}"/>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78939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55D5FF8-E325-4C9A-80D3-0337B429EEE5}"/>
            </a:ext>
          </a:extLst>
        </xdr:cNvPr>
        <xdr:cNvSpPr txBox="1"/>
      </xdr:nvSpPr>
      <xdr:spPr>
        <a:xfrm>
          <a:off x="210757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E31F8B4-AF7B-4B19-AE20-F45CF508F41B}"/>
            </a:ext>
          </a:extLst>
        </xdr:cNvPr>
        <xdr:cNvSpPr txBox="1"/>
      </xdr:nvSpPr>
      <xdr:spPr>
        <a:xfrm>
          <a:off x="20199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A75ACA20-3CD1-4604-84B5-B82BB4C8CBE6}"/>
            </a:ext>
          </a:extLst>
        </xdr:cNvPr>
        <xdr:cNvSpPr txBox="1"/>
      </xdr:nvSpPr>
      <xdr:spPr>
        <a:xfrm>
          <a:off x="19310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E5B37498-7450-4A35-A323-2B6E960F9C93}"/>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8F83751-94FC-405E-B6C9-35854173C0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9C1868BD-A391-4E2E-9D12-B42CFDA63E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A6C8849-8443-4BE7-BA16-19C08B356F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9AAA9DA-252C-43F5-9489-26F4C96253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67ACACF-3B37-4F1F-A156-A2937B43A0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B279D91-9F74-4CCD-875F-37E09B4DFF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24AF018-E59E-4098-BB16-EA44AC8745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5F3FEEE-1DA9-4845-A60D-9DEA28FEF9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1E6E2BB-B970-443D-9680-0E9106E07B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3310E07-C2EF-4DD8-93F3-147F6052C4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A51EAC8-C8F3-4FA5-ABFC-BD8834BFDD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0CFE622-DBC8-421A-B1C6-273B7A0E5FA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FD774C34-1235-4CD6-8940-0AA7F65019F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F1AB303A-BF26-4B4E-B4FB-09F8F5C842E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6705912-0A3F-46A9-A578-B61F461CAC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13F2516-BDF5-4E20-99BF-12E6528DFA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7ED9514B-0A58-41A2-A367-3D40EF4237B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A297230-AA5D-460E-A1AD-58C25D2F595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D49471D-EB30-45F9-9119-4602DA86332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30ED2A9C-392A-4AE5-99DC-2FAD375952C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5586D7C-7FF9-4F13-A7B7-13208816595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5460DB35-01E6-4FD6-BCA8-9B7C546A8E5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9111482D-FB45-4883-AB9F-B828E728B2B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3C823CB-B04A-4C19-A8D9-493AF77F56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91CBE29-2E29-4A9B-9FF5-640C560C33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5" name="直線コネクタ 534">
          <a:extLst>
            <a:ext uri="{FF2B5EF4-FFF2-40B4-BE49-F238E27FC236}">
              <a16:creationId xmlns:a16="http://schemas.microsoft.com/office/drawing/2014/main" id="{AAD828E4-4C23-48B0-B765-26FDAC3640B7}"/>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D4B1707-2BF3-4FFB-9141-E8AAD33229CB}"/>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7" name="直線コネクタ 536">
          <a:extLst>
            <a:ext uri="{FF2B5EF4-FFF2-40B4-BE49-F238E27FC236}">
              <a16:creationId xmlns:a16="http://schemas.microsoft.com/office/drawing/2014/main" id="{9090E353-CCDB-455B-8246-48F095C8DBA7}"/>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4F1BC6-2CCB-4C9B-A6B7-2340A30D5797}"/>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9" name="直線コネクタ 538">
          <a:extLst>
            <a:ext uri="{FF2B5EF4-FFF2-40B4-BE49-F238E27FC236}">
              <a16:creationId xmlns:a16="http://schemas.microsoft.com/office/drawing/2014/main" id="{46003709-6A23-44B3-8D3E-0E9073746A6A}"/>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2F9DA1A-99C0-4A6A-9EA7-82FA9CA2A533}"/>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41" name="フローチャート: 判断 540">
          <a:extLst>
            <a:ext uri="{FF2B5EF4-FFF2-40B4-BE49-F238E27FC236}">
              <a16:creationId xmlns:a16="http://schemas.microsoft.com/office/drawing/2014/main" id="{E705EC96-73EE-42EE-B9CA-6353F1391745}"/>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2" name="フローチャート: 判断 541">
          <a:extLst>
            <a:ext uri="{FF2B5EF4-FFF2-40B4-BE49-F238E27FC236}">
              <a16:creationId xmlns:a16="http://schemas.microsoft.com/office/drawing/2014/main" id="{60C01414-9F93-49A2-B22A-628589560F57}"/>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3" name="フローチャート: 判断 542">
          <a:extLst>
            <a:ext uri="{FF2B5EF4-FFF2-40B4-BE49-F238E27FC236}">
              <a16:creationId xmlns:a16="http://schemas.microsoft.com/office/drawing/2014/main" id="{9B58826C-F1B3-45C5-8BC5-C5D67FF846E2}"/>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4" name="フローチャート: 判断 543">
          <a:extLst>
            <a:ext uri="{FF2B5EF4-FFF2-40B4-BE49-F238E27FC236}">
              <a16:creationId xmlns:a16="http://schemas.microsoft.com/office/drawing/2014/main" id="{704A5E94-FC27-40F4-BADE-08608F94B26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5" name="フローチャート: 判断 544">
          <a:extLst>
            <a:ext uri="{FF2B5EF4-FFF2-40B4-BE49-F238E27FC236}">
              <a16:creationId xmlns:a16="http://schemas.microsoft.com/office/drawing/2014/main" id="{3B45B01C-40D7-4DED-A202-21664EDA1B01}"/>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015B262-21A2-49B2-81CF-6ABD4D9C10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829812D-CB67-4FD5-AF6D-A6B07A391F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C5C49C5-DB4D-48C3-8654-BB0D55682A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DDC13C5-DD77-4AB3-BCB9-3C88420DEB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FFC4429-663C-42F7-A97F-764C107602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51" name="楕円 550">
          <a:extLst>
            <a:ext uri="{FF2B5EF4-FFF2-40B4-BE49-F238E27FC236}">
              <a16:creationId xmlns:a16="http://schemas.microsoft.com/office/drawing/2014/main" id="{E2B4AC06-D76A-4B4D-A22B-34B7C81ADAC1}"/>
            </a:ext>
          </a:extLst>
        </xdr:cNvPr>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2271BE5-77ED-4389-9DF8-FA14CB4FED59}"/>
            </a:ext>
          </a:extLst>
        </xdr:cNvPr>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53" name="楕円 552">
          <a:extLst>
            <a:ext uri="{FF2B5EF4-FFF2-40B4-BE49-F238E27FC236}">
              <a16:creationId xmlns:a16="http://schemas.microsoft.com/office/drawing/2014/main" id="{F2DF74A9-18C1-489F-9CF8-9725F849218A}"/>
            </a:ext>
          </a:extLst>
        </xdr:cNvPr>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61</xdr:row>
      <xdr:rowOff>3266</xdr:rowOff>
    </xdr:to>
    <xdr:cxnSp macro="">
      <xdr:nvCxnSpPr>
        <xdr:cNvPr id="554" name="直線コネクタ 553">
          <a:extLst>
            <a:ext uri="{FF2B5EF4-FFF2-40B4-BE49-F238E27FC236}">
              <a16:creationId xmlns:a16="http://schemas.microsoft.com/office/drawing/2014/main" id="{48A98E63-84FF-4157-9F06-53102C5745A6}"/>
            </a:ext>
          </a:extLst>
        </xdr:cNvPr>
        <xdr:cNvCxnSpPr/>
      </xdr:nvCxnSpPr>
      <xdr:spPr>
        <a:xfrm>
          <a:off x="15481300" y="104372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555" name="楕円 554">
          <a:extLst>
            <a:ext uri="{FF2B5EF4-FFF2-40B4-BE49-F238E27FC236}">
              <a16:creationId xmlns:a16="http://schemas.microsoft.com/office/drawing/2014/main" id="{94B9C617-9FC5-446D-A0A5-043A8AD85BAE}"/>
            </a:ext>
          </a:extLst>
        </xdr:cNvPr>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150223</xdr:rowOff>
    </xdr:to>
    <xdr:cxnSp macro="">
      <xdr:nvCxnSpPr>
        <xdr:cNvPr id="556" name="直線コネクタ 555">
          <a:extLst>
            <a:ext uri="{FF2B5EF4-FFF2-40B4-BE49-F238E27FC236}">
              <a16:creationId xmlns:a16="http://schemas.microsoft.com/office/drawing/2014/main" id="{E52BCC2C-647A-4750-A619-CA2F708D816F}"/>
            </a:ext>
          </a:extLst>
        </xdr:cNvPr>
        <xdr:cNvCxnSpPr/>
      </xdr:nvCxnSpPr>
      <xdr:spPr>
        <a:xfrm>
          <a:off x="14592300" y="104078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557" name="楕円 556">
          <a:extLst>
            <a:ext uri="{FF2B5EF4-FFF2-40B4-BE49-F238E27FC236}">
              <a16:creationId xmlns:a16="http://schemas.microsoft.com/office/drawing/2014/main" id="{D90BC58E-21C2-48EF-80AE-2CCB49DA6EDE}"/>
            </a:ext>
          </a:extLst>
        </xdr:cNvPr>
        <xdr:cNvSpPr/>
      </xdr:nvSpPr>
      <xdr:spPr>
        <a:xfrm>
          <a:off x="13652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32657</xdr:rowOff>
    </xdr:to>
    <xdr:cxnSp macro="">
      <xdr:nvCxnSpPr>
        <xdr:cNvPr id="558" name="直線コネクタ 557">
          <a:extLst>
            <a:ext uri="{FF2B5EF4-FFF2-40B4-BE49-F238E27FC236}">
              <a16:creationId xmlns:a16="http://schemas.microsoft.com/office/drawing/2014/main" id="{746F32AF-2050-440B-84AB-A912ED47DC74}"/>
            </a:ext>
          </a:extLst>
        </xdr:cNvPr>
        <xdr:cNvCxnSpPr/>
      </xdr:nvCxnSpPr>
      <xdr:spPr>
        <a:xfrm flipV="1">
          <a:off x="13703300" y="1040783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127181</xdr:rowOff>
    </xdr:from>
    <xdr:to>
      <xdr:col>67</xdr:col>
      <xdr:colOff>101600</xdr:colOff>
      <xdr:row>61</xdr:row>
      <xdr:rowOff>57331</xdr:rowOff>
    </xdr:to>
    <xdr:sp macro="" textlink="">
      <xdr:nvSpPr>
        <xdr:cNvPr id="559" name="楕円 558">
          <a:extLst>
            <a:ext uri="{FF2B5EF4-FFF2-40B4-BE49-F238E27FC236}">
              <a16:creationId xmlns:a16="http://schemas.microsoft.com/office/drawing/2014/main" id="{42AEED4A-4197-4774-B005-93A284D80791}"/>
            </a:ext>
          </a:extLst>
        </xdr:cNvPr>
        <xdr:cNvSpPr/>
      </xdr:nvSpPr>
      <xdr:spPr>
        <a:xfrm>
          <a:off x="12763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32657</xdr:rowOff>
    </xdr:to>
    <xdr:cxnSp macro="">
      <xdr:nvCxnSpPr>
        <xdr:cNvPr id="560" name="直線コネクタ 559">
          <a:extLst>
            <a:ext uri="{FF2B5EF4-FFF2-40B4-BE49-F238E27FC236}">
              <a16:creationId xmlns:a16="http://schemas.microsoft.com/office/drawing/2014/main" id="{A72DD0E4-F434-4584-BA13-680FF934FF6A}"/>
            </a:ext>
          </a:extLst>
        </xdr:cNvPr>
        <xdr:cNvCxnSpPr/>
      </xdr:nvCxnSpPr>
      <xdr:spPr>
        <a:xfrm>
          <a:off x="12814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61" name="n_1aveValue【学校施設】&#10;有形固定資産減価償却率">
          <a:extLst>
            <a:ext uri="{FF2B5EF4-FFF2-40B4-BE49-F238E27FC236}">
              <a16:creationId xmlns:a16="http://schemas.microsoft.com/office/drawing/2014/main" id="{5EE5EA6F-FE91-42F9-909E-F805BD7A73BF}"/>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2" name="n_2aveValue【学校施設】&#10;有形固定資産減価償却率">
          <a:extLst>
            <a:ext uri="{FF2B5EF4-FFF2-40B4-BE49-F238E27FC236}">
              <a16:creationId xmlns:a16="http://schemas.microsoft.com/office/drawing/2014/main" id="{877606E4-4D96-41B8-9951-CAA675D08228}"/>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3" name="n_3aveValue【学校施設】&#10;有形固定資産減価償却率">
          <a:extLst>
            <a:ext uri="{FF2B5EF4-FFF2-40B4-BE49-F238E27FC236}">
              <a16:creationId xmlns:a16="http://schemas.microsoft.com/office/drawing/2014/main" id="{0674324C-83F0-4EF5-97F2-D542FBA163E4}"/>
            </a:ext>
          </a:extLst>
        </xdr:cNvPr>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4" name="n_4aveValue【学校施設】&#10;有形固定資産減価償却率">
          <a:extLst>
            <a:ext uri="{FF2B5EF4-FFF2-40B4-BE49-F238E27FC236}">
              <a16:creationId xmlns:a16="http://schemas.microsoft.com/office/drawing/2014/main" id="{48224DF4-7A48-4E07-9C7C-56C5587AE375}"/>
            </a:ext>
          </a:extLst>
        </xdr:cNvPr>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46100</xdr:rowOff>
    </xdr:from>
    <xdr:ext cx="405111" cy="259045"/>
    <xdr:sp macro="" textlink="">
      <xdr:nvSpPr>
        <xdr:cNvPr id="565" name="n_1mainValue【学校施設】&#10;有形固定資産減価償却率">
          <a:extLst>
            <a:ext uri="{FF2B5EF4-FFF2-40B4-BE49-F238E27FC236}">
              <a16:creationId xmlns:a16="http://schemas.microsoft.com/office/drawing/2014/main" id="{FF9F1412-B3B7-4431-AF59-CB3A929A616F}"/>
            </a:ext>
          </a:extLst>
        </xdr:cNvPr>
        <xdr:cNvSpPr txBox="1"/>
      </xdr:nvSpPr>
      <xdr:spPr>
        <a:xfrm>
          <a:off x="15266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16708</xdr:rowOff>
    </xdr:from>
    <xdr:ext cx="405111" cy="259045"/>
    <xdr:sp macro="" textlink="">
      <xdr:nvSpPr>
        <xdr:cNvPr id="566" name="n_2mainValue【学校施設】&#10;有形固定資産減価償却率">
          <a:extLst>
            <a:ext uri="{FF2B5EF4-FFF2-40B4-BE49-F238E27FC236}">
              <a16:creationId xmlns:a16="http://schemas.microsoft.com/office/drawing/2014/main" id="{93F561CA-E95E-4EB6-B14A-5F7B0DAD41CA}"/>
            </a:ext>
          </a:extLst>
        </xdr:cNvPr>
        <xdr:cNvSpPr txBox="1"/>
      </xdr:nvSpPr>
      <xdr:spPr>
        <a:xfrm>
          <a:off x="14389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567" name="n_3mainValue【学校施設】&#10;有形固定資産減価償却率">
          <a:extLst>
            <a:ext uri="{FF2B5EF4-FFF2-40B4-BE49-F238E27FC236}">
              <a16:creationId xmlns:a16="http://schemas.microsoft.com/office/drawing/2014/main" id="{E32B2F75-33D3-4A57-BB6B-91DE407B58A6}"/>
            </a:ext>
          </a:extLst>
        </xdr:cNvPr>
        <xdr:cNvSpPr txBox="1"/>
      </xdr:nvSpPr>
      <xdr:spPr>
        <a:xfrm>
          <a:off x="13500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48458</xdr:rowOff>
    </xdr:from>
    <xdr:ext cx="405111" cy="259045"/>
    <xdr:sp macro="" textlink="">
      <xdr:nvSpPr>
        <xdr:cNvPr id="568" name="n_4mainValue【学校施設】&#10;有形固定資産減価償却率">
          <a:extLst>
            <a:ext uri="{FF2B5EF4-FFF2-40B4-BE49-F238E27FC236}">
              <a16:creationId xmlns:a16="http://schemas.microsoft.com/office/drawing/2014/main" id="{B15B5687-B5D9-49C5-8CAB-FE89DC45E2C1}"/>
            </a:ext>
          </a:extLst>
        </xdr:cNvPr>
        <xdr:cNvSpPr txBox="1"/>
      </xdr:nvSpPr>
      <xdr:spPr>
        <a:xfrm>
          <a:off x="12611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C773541-9CB1-4BD7-B196-9BB4D9AFBF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BC4169B-2E5A-4E3D-80BA-D572C24B69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A666C10-7197-4D9E-B3DF-70E324E59F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E54246D-F063-4D29-8A4D-1682BB5B39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CBA81C6-EAA4-4D78-B72A-149D140A2D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AB9B6E8-9151-451F-BE8F-FEA86699EA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59893EE-03F9-4906-AA61-922DC055E9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9779D29-D373-465C-9182-8881A79237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2CAD1F5-F3E0-4DFD-A78C-B5574AF45D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1E6D87E-2EAB-4CA1-B7A7-E3EBA6D476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B3BDD674-F71B-45A9-B85D-A3E63B7B7B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91B66410-867D-4FC6-8711-E9EEC764597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C296E910-A605-4B52-A6A2-3A69F1DD0A3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F17DB627-A9F2-4DC9-9ACD-920A90560BD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814DC715-1893-49EF-BC4A-F0637C0F803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9801D552-9F11-45CE-82A1-8276AC46F4A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C262CF72-FCFC-4F44-AF3F-AEDF73C1A19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639FE83C-409B-4395-8F1A-3B7FB592C19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790BF1E-EC8D-4CCC-9DEA-C3D3B6BE09D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AB4F6728-9D58-47D0-AE02-01E3E33987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B31FE45A-4D02-4F9B-9ACD-5467647DB7B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17E0C7D-023B-4B03-8D02-46C6305F47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91" name="直線コネクタ 590">
          <a:extLst>
            <a:ext uri="{FF2B5EF4-FFF2-40B4-BE49-F238E27FC236}">
              <a16:creationId xmlns:a16="http://schemas.microsoft.com/office/drawing/2014/main" id="{601997B1-64E8-4188-9B13-A8C3DE89549B}"/>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2" name="【学校施設】&#10;一人当たり面積最小値テキスト">
          <a:extLst>
            <a:ext uri="{FF2B5EF4-FFF2-40B4-BE49-F238E27FC236}">
              <a16:creationId xmlns:a16="http://schemas.microsoft.com/office/drawing/2014/main" id="{DB80F521-5F8E-4367-AE39-C731CACB182A}"/>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3" name="直線コネクタ 592">
          <a:extLst>
            <a:ext uri="{FF2B5EF4-FFF2-40B4-BE49-F238E27FC236}">
              <a16:creationId xmlns:a16="http://schemas.microsoft.com/office/drawing/2014/main" id="{8E644DB9-9B3E-413B-97B7-77B04DFD04C9}"/>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4" name="【学校施設】&#10;一人当たり面積最大値テキスト">
          <a:extLst>
            <a:ext uri="{FF2B5EF4-FFF2-40B4-BE49-F238E27FC236}">
              <a16:creationId xmlns:a16="http://schemas.microsoft.com/office/drawing/2014/main" id="{D6228456-1324-409A-84E2-263D372FC953}"/>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5" name="直線コネクタ 594">
          <a:extLst>
            <a:ext uri="{FF2B5EF4-FFF2-40B4-BE49-F238E27FC236}">
              <a16:creationId xmlns:a16="http://schemas.microsoft.com/office/drawing/2014/main" id="{509E244D-4BCC-4945-8DD2-6F62FFCFB02B}"/>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6" name="【学校施設】&#10;一人当たり面積平均値テキスト">
          <a:extLst>
            <a:ext uri="{FF2B5EF4-FFF2-40B4-BE49-F238E27FC236}">
              <a16:creationId xmlns:a16="http://schemas.microsoft.com/office/drawing/2014/main" id="{84300644-09B9-45EF-8E36-18DEED37DC44}"/>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7" name="フローチャート: 判断 596">
          <a:extLst>
            <a:ext uri="{FF2B5EF4-FFF2-40B4-BE49-F238E27FC236}">
              <a16:creationId xmlns:a16="http://schemas.microsoft.com/office/drawing/2014/main" id="{A3D84E66-7C12-4063-80C3-7C451E5CFAD2}"/>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8" name="フローチャート: 判断 597">
          <a:extLst>
            <a:ext uri="{FF2B5EF4-FFF2-40B4-BE49-F238E27FC236}">
              <a16:creationId xmlns:a16="http://schemas.microsoft.com/office/drawing/2014/main" id="{0115FD94-2D5F-416A-B891-B67327E14E69}"/>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9" name="フローチャート: 判断 598">
          <a:extLst>
            <a:ext uri="{FF2B5EF4-FFF2-40B4-BE49-F238E27FC236}">
              <a16:creationId xmlns:a16="http://schemas.microsoft.com/office/drawing/2014/main" id="{0D333DF4-0DB0-4C55-B6DF-13177F7D2D93}"/>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00" name="フローチャート: 判断 599">
          <a:extLst>
            <a:ext uri="{FF2B5EF4-FFF2-40B4-BE49-F238E27FC236}">
              <a16:creationId xmlns:a16="http://schemas.microsoft.com/office/drawing/2014/main" id="{BA1AB27B-BB78-480B-BC47-9634DEAD4C1A}"/>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01" name="フローチャート: 判断 600">
          <a:extLst>
            <a:ext uri="{FF2B5EF4-FFF2-40B4-BE49-F238E27FC236}">
              <a16:creationId xmlns:a16="http://schemas.microsoft.com/office/drawing/2014/main" id="{2AF9877A-75C8-47AA-A384-599C7E7BBC1B}"/>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0C3FA98-1DFF-4FEE-A22E-3ED4017DCD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E6B75B6-055E-40B8-AC1E-4D157CA8D4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087740-0DB4-4869-9838-7A150D3A79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4E01599-C833-4195-9507-474771316C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6DA651C-FA6D-45AB-AFD1-068004C978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105563</xdr:rowOff>
    </xdr:from>
    <xdr:to>
      <xdr:col>116</xdr:col>
      <xdr:colOff>114300</xdr:colOff>
      <xdr:row>64</xdr:row>
      <xdr:rowOff>35713</xdr:rowOff>
    </xdr:to>
    <xdr:sp macro="" textlink="">
      <xdr:nvSpPr>
        <xdr:cNvPr id="607" name="楕円 606">
          <a:extLst>
            <a:ext uri="{FF2B5EF4-FFF2-40B4-BE49-F238E27FC236}">
              <a16:creationId xmlns:a16="http://schemas.microsoft.com/office/drawing/2014/main" id="{62C1BBEB-D18B-45EC-88D6-E69CF570DC32}"/>
            </a:ext>
          </a:extLst>
        </xdr:cNvPr>
        <xdr:cNvSpPr/>
      </xdr:nvSpPr>
      <xdr:spPr>
        <a:xfrm>
          <a:off x="22110700" y="109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20490</xdr:rowOff>
    </xdr:from>
    <xdr:ext cx="469744" cy="259045"/>
    <xdr:sp macro="" textlink="">
      <xdr:nvSpPr>
        <xdr:cNvPr id="608" name="【学校施設】&#10;一人当たり面積該当値テキスト">
          <a:extLst>
            <a:ext uri="{FF2B5EF4-FFF2-40B4-BE49-F238E27FC236}">
              <a16:creationId xmlns:a16="http://schemas.microsoft.com/office/drawing/2014/main" id="{20689733-F294-4DB1-8555-BE2A5D15B67C}"/>
            </a:ext>
          </a:extLst>
        </xdr:cNvPr>
        <xdr:cNvSpPr txBox="1"/>
      </xdr:nvSpPr>
      <xdr:spPr>
        <a:xfrm>
          <a:off x="22199600" y="1082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113792</xdr:rowOff>
    </xdr:from>
    <xdr:to>
      <xdr:col>112</xdr:col>
      <xdr:colOff>38100</xdr:colOff>
      <xdr:row>64</xdr:row>
      <xdr:rowOff>43942</xdr:rowOff>
    </xdr:to>
    <xdr:sp macro="" textlink="">
      <xdr:nvSpPr>
        <xdr:cNvPr id="609" name="楕円 608">
          <a:extLst>
            <a:ext uri="{FF2B5EF4-FFF2-40B4-BE49-F238E27FC236}">
              <a16:creationId xmlns:a16="http://schemas.microsoft.com/office/drawing/2014/main" id="{E21F818B-D38B-42FC-B66E-313B8B3E61F8}"/>
            </a:ext>
          </a:extLst>
        </xdr:cNvPr>
        <xdr:cNvSpPr/>
      </xdr:nvSpPr>
      <xdr:spPr>
        <a:xfrm>
          <a:off x="21272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156363</xdr:rowOff>
    </xdr:from>
    <xdr:to>
      <xdr:col>116</xdr:col>
      <xdr:colOff>63500</xdr:colOff>
      <xdr:row>63</xdr:row>
      <xdr:rowOff>164592</xdr:rowOff>
    </xdr:to>
    <xdr:cxnSp macro="">
      <xdr:nvCxnSpPr>
        <xdr:cNvPr id="610" name="直線コネクタ 609">
          <a:extLst>
            <a:ext uri="{FF2B5EF4-FFF2-40B4-BE49-F238E27FC236}">
              <a16:creationId xmlns:a16="http://schemas.microsoft.com/office/drawing/2014/main" id="{77D2D6E3-B350-483A-B5F5-E36E4E1EF314}"/>
            </a:ext>
          </a:extLst>
        </xdr:cNvPr>
        <xdr:cNvCxnSpPr/>
      </xdr:nvCxnSpPr>
      <xdr:spPr>
        <a:xfrm flipV="1">
          <a:off x="21323300" y="1095771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11" name="楕円 610">
          <a:extLst>
            <a:ext uri="{FF2B5EF4-FFF2-40B4-BE49-F238E27FC236}">
              <a16:creationId xmlns:a16="http://schemas.microsoft.com/office/drawing/2014/main" id="{A1D68705-C098-467F-BB17-C85CD598E384}"/>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164592</xdr:rowOff>
    </xdr:to>
    <xdr:cxnSp macro="">
      <xdr:nvCxnSpPr>
        <xdr:cNvPr id="612" name="直線コネクタ 611">
          <a:extLst>
            <a:ext uri="{FF2B5EF4-FFF2-40B4-BE49-F238E27FC236}">
              <a16:creationId xmlns:a16="http://schemas.microsoft.com/office/drawing/2014/main" id="{C8FB311B-E97F-47CA-8094-C85382CB2F89}"/>
            </a:ext>
          </a:extLst>
        </xdr:cNvPr>
        <xdr:cNvCxnSpPr/>
      </xdr:nvCxnSpPr>
      <xdr:spPr>
        <a:xfrm>
          <a:off x="20434300" y="1082649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152654</xdr:rowOff>
    </xdr:from>
    <xdr:to>
      <xdr:col>102</xdr:col>
      <xdr:colOff>165100</xdr:colOff>
      <xdr:row>63</xdr:row>
      <xdr:rowOff>82804</xdr:rowOff>
    </xdr:to>
    <xdr:sp macro="" textlink="">
      <xdr:nvSpPr>
        <xdr:cNvPr id="613" name="楕円 612">
          <a:extLst>
            <a:ext uri="{FF2B5EF4-FFF2-40B4-BE49-F238E27FC236}">
              <a16:creationId xmlns:a16="http://schemas.microsoft.com/office/drawing/2014/main" id="{2414B415-C986-4CDC-8358-1FE2CD850AC4}"/>
            </a:ext>
          </a:extLst>
        </xdr:cNvPr>
        <xdr:cNvSpPr/>
      </xdr:nvSpPr>
      <xdr:spPr>
        <a:xfrm>
          <a:off x="19494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32004</xdr:rowOff>
    </xdr:to>
    <xdr:cxnSp macro="">
      <xdr:nvCxnSpPr>
        <xdr:cNvPr id="614" name="直線コネクタ 613">
          <a:extLst>
            <a:ext uri="{FF2B5EF4-FFF2-40B4-BE49-F238E27FC236}">
              <a16:creationId xmlns:a16="http://schemas.microsoft.com/office/drawing/2014/main" id="{E87ACC86-1249-40EC-A05E-60955610F16E}"/>
            </a:ext>
          </a:extLst>
        </xdr:cNvPr>
        <xdr:cNvCxnSpPr/>
      </xdr:nvCxnSpPr>
      <xdr:spPr>
        <a:xfrm flipV="1">
          <a:off x="19545300" y="108264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160884</xdr:rowOff>
    </xdr:from>
    <xdr:to>
      <xdr:col>98</xdr:col>
      <xdr:colOff>38100</xdr:colOff>
      <xdr:row>63</xdr:row>
      <xdr:rowOff>91034</xdr:rowOff>
    </xdr:to>
    <xdr:sp macro="" textlink="">
      <xdr:nvSpPr>
        <xdr:cNvPr id="615" name="楕円 614">
          <a:extLst>
            <a:ext uri="{FF2B5EF4-FFF2-40B4-BE49-F238E27FC236}">
              <a16:creationId xmlns:a16="http://schemas.microsoft.com/office/drawing/2014/main" id="{CDB38D57-B821-440A-AEA4-2D4E7C691CC3}"/>
            </a:ext>
          </a:extLst>
        </xdr:cNvPr>
        <xdr:cNvSpPr/>
      </xdr:nvSpPr>
      <xdr:spPr>
        <a:xfrm>
          <a:off x="18605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40234</xdr:rowOff>
    </xdr:to>
    <xdr:cxnSp macro="">
      <xdr:nvCxnSpPr>
        <xdr:cNvPr id="616" name="直線コネクタ 615">
          <a:extLst>
            <a:ext uri="{FF2B5EF4-FFF2-40B4-BE49-F238E27FC236}">
              <a16:creationId xmlns:a16="http://schemas.microsoft.com/office/drawing/2014/main" id="{5CC0944D-FDC1-4D4C-82BC-B4F607C28A77}"/>
            </a:ext>
          </a:extLst>
        </xdr:cNvPr>
        <xdr:cNvCxnSpPr/>
      </xdr:nvCxnSpPr>
      <xdr:spPr>
        <a:xfrm flipV="1">
          <a:off x="18656300" y="108333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7" name="n_1aveValue【学校施設】&#10;一人当たり面積">
          <a:extLst>
            <a:ext uri="{FF2B5EF4-FFF2-40B4-BE49-F238E27FC236}">
              <a16:creationId xmlns:a16="http://schemas.microsoft.com/office/drawing/2014/main" id="{8D98D16E-5060-4D74-B9A3-1475DECBD88F}"/>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8" name="n_2aveValue【学校施設】&#10;一人当たり面積">
          <a:extLst>
            <a:ext uri="{FF2B5EF4-FFF2-40B4-BE49-F238E27FC236}">
              <a16:creationId xmlns:a16="http://schemas.microsoft.com/office/drawing/2014/main" id="{4551ADB3-D314-4F81-9719-287E7353BF96}"/>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9" name="n_3aveValue【学校施設】&#10;一人当たり面積">
          <a:extLst>
            <a:ext uri="{FF2B5EF4-FFF2-40B4-BE49-F238E27FC236}">
              <a16:creationId xmlns:a16="http://schemas.microsoft.com/office/drawing/2014/main" id="{EF7A9FB7-0D50-4EC7-8F07-44EADBD4959A}"/>
            </a:ext>
          </a:extLst>
        </xdr:cNvPr>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20" name="n_4aveValue【学校施設】&#10;一人当たり面積">
          <a:extLst>
            <a:ext uri="{FF2B5EF4-FFF2-40B4-BE49-F238E27FC236}">
              <a16:creationId xmlns:a16="http://schemas.microsoft.com/office/drawing/2014/main" id="{F15BA4A0-D717-4D9D-ACF3-B5C7F0D2AE87}"/>
            </a:ext>
          </a:extLst>
        </xdr:cNvPr>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35069</xdr:rowOff>
    </xdr:from>
    <xdr:ext cx="469744" cy="259045"/>
    <xdr:sp macro="" textlink="">
      <xdr:nvSpPr>
        <xdr:cNvPr id="621" name="n_1mainValue【学校施設】&#10;一人当たり面積">
          <a:extLst>
            <a:ext uri="{FF2B5EF4-FFF2-40B4-BE49-F238E27FC236}">
              <a16:creationId xmlns:a16="http://schemas.microsoft.com/office/drawing/2014/main" id="{6E51E410-7507-4B1A-BEC4-AAAC70A7EABE}"/>
            </a:ext>
          </a:extLst>
        </xdr:cNvPr>
        <xdr:cNvSpPr txBox="1"/>
      </xdr:nvSpPr>
      <xdr:spPr>
        <a:xfrm>
          <a:off x="21075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22" name="n_2mainValue【学校施設】&#10;一人当たり面積">
          <a:extLst>
            <a:ext uri="{FF2B5EF4-FFF2-40B4-BE49-F238E27FC236}">
              <a16:creationId xmlns:a16="http://schemas.microsoft.com/office/drawing/2014/main" id="{83DCE08A-5A5C-4456-8B7A-14D25B23311C}"/>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73931</xdr:rowOff>
    </xdr:from>
    <xdr:ext cx="469744" cy="259045"/>
    <xdr:sp macro="" textlink="">
      <xdr:nvSpPr>
        <xdr:cNvPr id="623" name="n_3mainValue【学校施設】&#10;一人当たり面積">
          <a:extLst>
            <a:ext uri="{FF2B5EF4-FFF2-40B4-BE49-F238E27FC236}">
              <a16:creationId xmlns:a16="http://schemas.microsoft.com/office/drawing/2014/main" id="{79A0B5BA-54EA-4C1C-9BBA-661C63A550B1}"/>
            </a:ext>
          </a:extLst>
        </xdr:cNvPr>
        <xdr:cNvSpPr txBox="1"/>
      </xdr:nvSpPr>
      <xdr:spPr>
        <a:xfrm>
          <a:off x="19310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82161</xdr:rowOff>
    </xdr:from>
    <xdr:ext cx="469744" cy="259045"/>
    <xdr:sp macro="" textlink="">
      <xdr:nvSpPr>
        <xdr:cNvPr id="624" name="n_4mainValue【学校施設】&#10;一人当たり面積">
          <a:extLst>
            <a:ext uri="{FF2B5EF4-FFF2-40B4-BE49-F238E27FC236}">
              <a16:creationId xmlns:a16="http://schemas.microsoft.com/office/drawing/2014/main" id="{F8524DE7-4F40-4CEF-86CD-F4BECD53CEBC}"/>
            </a:ext>
          </a:extLst>
        </xdr:cNvPr>
        <xdr:cNvSpPr txBox="1"/>
      </xdr:nvSpPr>
      <xdr:spPr>
        <a:xfrm>
          <a:off x="184214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F3763CE-E989-4005-8F4C-ACB5959890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91D4582-BB1C-429B-B123-09BC5A113C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FB53926-F63C-4028-94AE-9C4E230C6FF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74DA467-D1C7-4298-8564-DA38492177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EB68E3C-C06F-4005-A06B-B0907E784B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718C202-1E89-4E26-AE09-E780879C02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3BDBAA6-C549-4B1E-9EAE-3EB559F4F7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C4650F3-4475-495C-9434-79E5A22CD3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AA03805-F391-4D4A-A5F5-769A4561D4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948E2F55-5E45-4C22-B6A2-048943D8F9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7946B0F-0265-4960-AC6D-CE108E8CCF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3CA4AA23-93F6-4C6B-A62F-646888EC3F5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D949EAA-97C1-4E1A-A946-9444B6AD88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FCB4ACBF-8F2F-4D86-AC53-3B4C6404DD5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AB87D7-D767-43A4-BD52-9F684F3894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2CA893DF-1228-401C-900D-098155FE694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3CD48505-E668-4E40-A563-5B907E9FB66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E2582A83-80AB-44A6-8DED-A7167CE29C2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7879F6B3-F743-49C7-8DA5-81C3B03AF73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561ADA63-DB7E-444E-BDE2-3CFB75E8A76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5FA99B7C-E23E-4FBD-A067-42C7BFAB285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47FD79A7-AA72-4586-B667-02CE2F1DCE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8685194A-5D9B-4904-A509-09350A4CAB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DD80AFD2-AAE9-44A7-AC91-EA0B8653AE5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B77377-4D4A-473E-9F3A-71AA6380154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30EDCBF8-647B-4449-9708-DC008E72EB7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児童館】&#10;有形固定資産減価償却率最大値テキスト">
          <a:extLst>
            <a:ext uri="{FF2B5EF4-FFF2-40B4-BE49-F238E27FC236}">
              <a16:creationId xmlns:a16="http://schemas.microsoft.com/office/drawing/2014/main" id="{51F0A311-DE23-43A9-81FB-EC5A7169BB0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B1338C19-62D2-46CB-8CCC-1B60D6D35A4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3" name="【児童館】&#10;有形固定資産減価償却率平均値テキスト">
          <a:extLst>
            <a:ext uri="{FF2B5EF4-FFF2-40B4-BE49-F238E27FC236}">
              <a16:creationId xmlns:a16="http://schemas.microsoft.com/office/drawing/2014/main" id="{FFD84BD6-A9FE-4E5A-A65C-600EA55BF756}"/>
            </a:ext>
          </a:extLst>
        </xdr:cNvPr>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4" name="フローチャート: 判断 653">
          <a:extLst>
            <a:ext uri="{FF2B5EF4-FFF2-40B4-BE49-F238E27FC236}">
              <a16:creationId xmlns:a16="http://schemas.microsoft.com/office/drawing/2014/main" id="{288C293C-8F4F-4312-85EE-C9B1742A8B2F}"/>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5" name="フローチャート: 判断 654">
          <a:extLst>
            <a:ext uri="{FF2B5EF4-FFF2-40B4-BE49-F238E27FC236}">
              <a16:creationId xmlns:a16="http://schemas.microsoft.com/office/drawing/2014/main" id="{5730F44E-6EA9-4A4A-B30D-13BBCB388C5B}"/>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6" name="フローチャート: 判断 655">
          <a:extLst>
            <a:ext uri="{FF2B5EF4-FFF2-40B4-BE49-F238E27FC236}">
              <a16:creationId xmlns:a16="http://schemas.microsoft.com/office/drawing/2014/main" id="{E8F85AA1-BF3D-4524-893E-9EFA231E8359}"/>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7" name="フローチャート: 判断 656">
          <a:extLst>
            <a:ext uri="{FF2B5EF4-FFF2-40B4-BE49-F238E27FC236}">
              <a16:creationId xmlns:a16="http://schemas.microsoft.com/office/drawing/2014/main" id="{380C76AD-FA91-436F-86F6-32384C7EB3B1}"/>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8" name="フローチャート: 判断 657">
          <a:extLst>
            <a:ext uri="{FF2B5EF4-FFF2-40B4-BE49-F238E27FC236}">
              <a16:creationId xmlns:a16="http://schemas.microsoft.com/office/drawing/2014/main" id="{3DEF9BE6-5423-4946-848C-82BE46DB90D6}"/>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B4DDB31-175C-43D8-9024-1A241F59CA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3312114-9ABF-4B26-8BC3-DEE90B898C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D3680EB-A8AF-4B4F-B780-0D860880BA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7669FF3-006E-4658-9461-33B08666EB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AD0C37F-B2C7-432D-986A-155BFBB085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4" name="楕円 663">
          <a:extLst>
            <a:ext uri="{FF2B5EF4-FFF2-40B4-BE49-F238E27FC236}">
              <a16:creationId xmlns:a16="http://schemas.microsoft.com/office/drawing/2014/main" id="{C6960B25-E51C-4BB6-942C-17A9DD0C13EB}"/>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65" name="【児童館】&#10;有形固定資産減価償却率該当値テキスト">
          <a:extLst>
            <a:ext uri="{FF2B5EF4-FFF2-40B4-BE49-F238E27FC236}">
              <a16:creationId xmlns:a16="http://schemas.microsoft.com/office/drawing/2014/main" id="{E9D30924-B014-4FF2-A9D8-68DD12E156B5}"/>
            </a:ext>
          </a:extLst>
        </xdr:cNvPr>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66" name="楕円 665">
          <a:extLst>
            <a:ext uri="{FF2B5EF4-FFF2-40B4-BE49-F238E27FC236}">
              <a16:creationId xmlns:a16="http://schemas.microsoft.com/office/drawing/2014/main" id="{7E4206BD-D004-425D-93EB-A8765B4596B0}"/>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67" name="直線コネクタ 666">
          <a:extLst>
            <a:ext uri="{FF2B5EF4-FFF2-40B4-BE49-F238E27FC236}">
              <a16:creationId xmlns:a16="http://schemas.microsoft.com/office/drawing/2014/main" id="{59218BAE-A215-48C5-B4FF-5EDB36C94B3C}"/>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68" name="n_1aveValue【児童館】&#10;有形固定資産減価償却率">
          <a:extLst>
            <a:ext uri="{FF2B5EF4-FFF2-40B4-BE49-F238E27FC236}">
              <a16:creationId xmlns:a16="http://schemas.microsoft.com/office/drawing/2014/main" id="{827C6C48-627B-48C6-9685-7A1CDDCBCC80}"/>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69" name="n_2aveValue【児童館】&#10;有形固定資産減価償却率">
          <a:extLst>
            <a:ext uri="{FF2B5EF4-FFF2-40B4-BE49-F238E27FC236}">
              <a16:creationId xmlns:a16="http://schemas.microsoft.com/office/drawing/2014/main" id="{0AE06B52-A0E1-493C-A584-4E28E9E8DBF9}"/>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0" name="n_3aveValue【児童館】&#10;有形固定資産減価償却率">
          <a:extLst>
            <a:ext uri="{FF2B5EF4-FFF2-40B4-BE49-F238E27FC236}">
              <a16:creationId xmlns:a16="http://schemas.microsoft.com/office/drawing/2014/main" id="{BCEC38FC-97FE-4B0C-A902-BF76AB32C6E8}"/>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1" name="n_4aveValue【児童館】&#10;有形固定資産減価償却率">
          <a:extLst>
            <a:ext uri="{FF2B5EF4-FFF2-40B4-BE49-F238E27FC236}">
              <a16:creationId xmlns:a16="http://schemas.microsoft.com/office/drawing/2014/main" id="{0ED0A4CE-0D08-4057-842A-34D1D9D97736}"/>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672" name="n_1mainValue【児童館】&#10;有形固定資産減価償却率">
          <a:extLst>
            <a:ext uri="{FF2B5EF4-FFF2-40B4-BE49-F238E27FC236}">
              <a16:creationId xmlns:a16="http://schemas.microsoft.com/office/drawing/2014/main" id="{A3F31FE8-3C09-47AB-B714-9D318BDDC1C6}"/>
            </a:ext>
          </a:extLst>
        </xdr:cNvPr>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BFE84424-EDAC-4123-841F-65D27DADE0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EA4812BF-ABCC-4DF7-9F42-54236EED9F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AD23FA8D-A673-4E0B-B085-07F16D7ABD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1ABA3AC7-E7AA-4EB1-B497-C41A69B1E0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806C376A-AE20-4AF2-9450-FF7AFD328B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460A0193-64A0-4B24-843B-44BA9FE4AA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098409D-0678-4BF5-8DE7-6379E6C81F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4C33A380-D1DB-450B-AFEA-5BA5E3F961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5016D39E-A753-4752-9707-FDC6A26338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283D2527-856A-4B27-B677-A5A0B855DB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4E568036-5262-4FD7-B45C-70E846224E3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59805709-3C0E-43B8-A799-03F7EC7F1F6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C7595F3B-1495-4CE7-8A22-52FCB27CBB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4AB59089-9012-4F4C-8898-3738ACBA7E2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B2FE0C46-12DE-4328-ADC0-624BE86A86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78F49C95-FBEB-4225-8710-2FCE48CDD96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FEFE1FB7-628F-476D-B799-704A985381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8CC305CD-7CFE-4559-BEDD-0060759D39C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9AD017ED-3A6E-4669-B447-873F4C4403A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D3623060-B324-4E07-A83F-C3D2A72F437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46C1C551-C6A6-4F9A-83AA-16AE1F6329D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F0D3215F-C7D7-484B-ACFD-3B26F3BB97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795A844E-11C1-45EE-8187-0DB974DF9A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696" name="直線コネクタ 695">
          <a:extLst>
            <a:ext uri="{FF2B5EF4-FFF2-40B4-BE49-F238E27FC236}">
              <a16:creationId xmlns:a16="http://schemas.microsoft.com/office/drawing/2014/main" id="{CDF7E3DE-522B-4EDA-8E56-8F08B197EA0A}"/>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7" name="【児童館】&#10;一人当たり面積最小値テキスト">
          <a:extLst>
            <a:ext uri="{FF2B5EF4-FFF2-40B4-BE49-F238E27FC236}">
              <a16:creationId xmlns:a16="http://schemas.microsoft.com/office/drawing/2014/main" id="{BD72C788-21E2-4A97-BD34-6DBBADCEF88D}"/>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8" name="直線コネクタ 697">
          <a:extLst>
            <a:ext uri="{FF2B5EF4-FFF2-40B4-BE49-F238E27FC236}">
              <a16:creationId xmlns:a16="http://schemas.microsoft.com/office/drawing/2014/main" id="{D4FE13C3-7F47-4337-B520-724384E6CF5E}"/>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a:extLst>
            <a:ext uri="{FF2B5EF4-FFF2-40B4-BE49-F238E27FC236}">
              <a16:creationId xmlns:a16="http://schemas.microsoft.com/office/drawing/2014/main" id="{3BA1281B-9150-4E24-B1E3-A4F4D6E16C09}"/>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a:extLst>
            <a:ext uri="{FF2B5EF4-FFF2-40B4-BE49-F238E27FC236}">
              <a16:creationId xmlns:a16="http://schemas.microsoft.com/office/drawing/2014/main" id="{202CB8BF-8A19-4781-8BBE-0E2D995C32FE}"/>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1" name="【児童館】&#10;一人当たり面積平均値テキスト">
          <a:extLst>
            <a:ext uri="{FF2B5EF4-FFF2-40B4-BE49-F238E27FC236}">
              <a16:creationId xmlns:a16="http://schemas.microsoft.com/office/drawing/2014/main" id="{E22BF513-BB66-4E75-AE6A-88482A17725C}"/>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a:extLst>
            <a:ext uri="{FF2B5EF4-FFF2-40B4-BE49-F238E27FC236}">
              <a16:creationId xmlns:a16="http://schemas.microsoft.com/office/drawing/2014/main" id="{3A488AAB-CC79-40EF-B607-BE196AAE1C4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3" name="フローチャート: 判断 702">
          <a:extLst>
            <a:ext uri="{FF2B5EF4-FFF2-40B4-BE49-F238E27FC236}">
              <a16:creationId xmlns:a16="http://schemas.microsoft.com/office/drawing/2014/main" id="{E0AE1D03-EFCF-401B-B836-40B6C0D14CF9}"/>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4" name="フローチャート: 判断 703">
          <a:extLst>
            <a:ext uri="{FF2B5EF4-FFF2-40B4-BE49-F238E27FC236}">
              <a16:creationId xmlns:a16="http://schemas.microsoft.com/office/drawing/2014/main" id="{891C9B99-358D-4B7E-A0CD-8B38FC21D591}"/>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5" name="フローチャート: 判断 704">
          <a:extLst>
            <a:ext uri="{FF2B5EF4-FFF2-40B4-BE49-F238E27FC236}">
              <a16:creationId xmlns:a16="http://schemas.microsoft.com/office/drawing/2014/main" id="{D8409B66-A67F-4FD1-95E3-C66B75223C4D}"/>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6" name="フローチャート: 判断 705">
          <a:extLst>
            <a:ext uri="{FF2B5EF4-FFF2-40B4-BE49-F238E27FC236}">
              <a16:creationId xmlns:a16="http://schemas.microsoft.com/office/drawing/2014/main" id="{8A12B93E-880C-4302-97D3-C965626BB0F4}"/>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8EA88131-65D0-4BC5-A18A-365C29FEE5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4796D52-D81C-4AEB-B0A2-2D467672F2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4B5040A-1EA4-466F-8DF1-F7B5E2219C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4B71FF6-FB0F-48A6-A924-EE6C9ABA14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FE04330-8D74-4BD6-8C97-BAA5AF99F4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2" name="楕円 711">
          <a:extLst>
            <a:ext uri="{FF2B5EF4-FFF2-40B4-BE49-F238E27FC236}">
              <a16:creationId xmlns:a16="http://schemas.microsoft.com/office/drawing/2014/main" id="{68A50FEC-CACA-4A53-91A1-8BD2F0C6AC6A}"/>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13" name="【児童館】&#10;一人当たり面積該当値テキスト">
          <a:extLst>
            <a:ext uri="{FF2B5EF4-FFF2-40B4-BE49-F238E27FC236}">
              <a16:creationId xmlns:a16="http://schemas.microsoft.com/office/drawing/2014/main" id="{16674C21-97E6-41B2-B385-82349EDCDCDA}"/>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14" name="楕円 713">
          <a:extLst>
            <a:ext uri="{FF2B5EF4-FFF2-40B4-BE49-F238E27FC236}">
              <a16:creationId xmlns:a16="http://schemas.microsoft.com/office/drawing/2014/main" id="{620F3C74-0576-4A24-9CAA-69A0CBB35AA4}"/>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15" name="直線コネクタ 714">
          <a:extLst>
            <a:ext uri="{FF2B5EF4-FFF2-40B4-BE49-F238E27FC236}">
              <a16:creationId xmlns:a16="http://schemas.microsoft.com/office/drawing/2014/main" id="{1E2BD275-83CC-4B7B-9653-82362A7EC88D}"/>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16" name="n_1aveValue【児童館】&#10;一人当たり面積">
          <a:extLst>
            <a:ext uri="{FF2B5EF4-FFF2-40B4-BE49-F238E27FC236}">
              <a16:creationId xmlns:a16="http://schemas.microsoft.com/office/drawing/2014/main" id="{C3723D0F-1435-4512-86B8-D41660E9003B}"/>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17" name="n_2aveValue【児童館】&#10;一人当たり面積">
          <a:extLst>
            <a:ext uri="{FF2B5EF4-FFF2-40B4-BE49-F238E27FC236}">
              <a16:creationId xmlns:a16="http://schemas.microsoft.com/office/drawing/2014/main" id="{1A59172B-A16B-4C74-B8F4-0C3EB438D1B1}"/>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18" name="n_3aveValue【児童館】&#10;一人当たり面積">
          <a:extLst>
            <a:ext uri="{FF2B5EF4-FFF2-40B4-BE49-F238E27FC236}">
              <a16:creationId xmlns:a16="http://schemas.microsoft.com/office/drawing/2014/main" id="{92427120-3B87-40C6-B73A-7924AB074244}"/>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19" name="n_4aveValue【児童館】&#10;一人当たり面積">
          <a:extLst>
            <a:ext uri="{FF2B5EF4-FFF2-40B4-BE49-F238E27FC236}">
              <a16:creationId xmlns:a16="http://schemas.microsoft.com/office/drawing/2014/main" id="{366C9913-6382-405B-8F77-0B58FEBD4473}"/>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20" name="n_1mainValue【児童館】&#10;一人当たり面積">
          <a:extLst>
            <a:ext uri="{FF2B5EF4-FFF2-40B4-BE49-F238E27FC236}">
              <a16:creationId xmlns:a16="http://schemas.microsoft.com/office/drawing/2014/main" id="{BD241431-F2A2-436E-9F23-12DB37944B61}"/>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9DFB2209-AFB8-4C17-B679-97A20876F9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3FD9D0B1-A071-4668-A231-3D762B22D9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71C5C054-B615-4CAE-94FF-9E970B0B2E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E8E6BF85-270D-491A-9C2E-4354811AC4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F01DC7FB-1749-4482-91F6-09FE8AA456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DB6F6DA1-568C-4931-B186-26B9A27290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ECC7DCC6-9595-49A1-BA44-562FC8A544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BEF32D20-1465-4572-9D91-9D811340F6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10D47A25-8AF9-4153-9137-CCE3F71FCF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13C72F7D-D60E-4894-B19D-2B0AD0652C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626EBBF0-109D-4794-80EA-1196125DE9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a:extLst>
            <a:ext uri="{FF2B5EF4-FFF2-40B4-BE49-F238E27FC236}">
              <a16:creationId xmlns:a16="http://schemas.microsoft.com/office/drawing/2014/main" id="{298716DA-8BD9-43F3-BD58-AD67F55DE97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968D5EA8-4FBD-4CD5-BC9B-F5EB2BEAD1A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a:extLst>
            <a:ext uri="{FF2B5EF4-FFF2-40B4-BE49-F238E27FC236}">
              <a16:creationId xmlns:a16="http://schemas.microsoft.com/office/drawing/2014/main" id="{0706F45D-F3A1-40C7-BDB1-79C2939C44D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a:extLst>
            <a:ext uri="{FF2B5EF4-FFF2-40B4-BE49-F238E27FC236}">
              <a16:creationId xmlns:a16="http://schemas.microsoft.com/office/drawing/2014/main" id="{FF305E97-B90D-44AF-A07C-040F3A7FAB4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a:extLst>
            <a:ext uri="{FF2B5EF4-FFF2-40B4-BE49-F238E27FC236}">
              <a16:creationId xmlns:a16="http://schemas.microsoft.com/office/drawing/2014/main" id="{2C678AB7-D102-47E3-A9F6-894B6B56932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a:extLst>
            <a:ext uri="{FF2B5EF4-FFF2-40B4-BE49-F238E27FC236}">
              <a16:creationId xmlns:a16="http://schemas.microsoft.com/office/drawing/2014/main" id="{4657B28E-E756-4C76-BA93-A3F941B7320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a:extLst>
            <a:ext uri="{FF2B5EF4-FFF2-40B4-BE49-F238E27FC236}">
              <a16:creationId xmlns:a16="http://schemas.microsoft.com/office/drawing/2014/main" id="{DB41AF24-5F39-4B15-B0A6-9FA9438842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a:extLst>
            <a:ext uri="{FF2B5EF4-FFF2-40B4-BE49-F238E27FC236}">
              <a16:creationId xmlns:a16="http://schemas.microsoft.com/office/drawing/2014/main" id="{503727EC-83D0-4E30-A28D-CB673B0BA16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a:extLst>
            <a:ext uri="{FF2B5EF4-FFF2-40B4-BE49-F238E27FC236}">
              <a16:creationId xmlns:a16="http://schemas.microsoft.com/office/drawing/2014/main" id="{532D185D-93C8-492B-A699-47E1C8BD4BD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1" name="テキスト ボックス 740">
          <a:extLst>
            <a:ext uri="{FF2B5EF4-FFF2-40B4-BE49-F238E27FC236}">
              <a16:creationId xmlns:a16="http://schemas.microsoft.com/office/drawing/2014/main" id="{D7F30D64-1A66-499B-9A64-14ACF22C723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6929EF95-A9B1-41A9-81D3-24CC688F70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3" name="テキスト ボックス 742">
          <a:extLst>
            <a:ext uri="{FF2B5EF4-FFF2-40B4-BE49-F238E27FC236}">
              <a16:creationId xmlns:a16="http://schemas.microsoft.com/office/drawing/2014/main" id="{A6C98FE7-26FA-42CD-8C22-246FE3454BF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2CFA943D-5E05-4F35-8580-0788960989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45" name="直線コネクタ 744">
          <a:extLst>
            <a:ext uri="{FF2B5EF4-FFF2-40B4-BE49-F238E27FC236}">
              <a16:creationId xmlns:a16="http://schemas.microsoft.com/office/drawing/2014/main" id="{CE171E65-5F16-4BEF-972A-026C1FAFF417}"/>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46" name="【公民館】&#10;有形固定資産減価償却率最小値テキスト">
          <a:extLst>
            <a:ext uri="{FF2B5EF4-FFF2-40B4-BE49-F238E27FC236}">
              <a16:creationId xmlns:a16="http://schemas.microsoft.com/office/drawing/2014/main" id="{611F277E-6009-41B6-845C-0EA4788BB706}"/>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47" name="直線コネクタ 746">
          <a:extLst>
            <a:ext uri="{FF2B5EF4-FFF2-40B4-BE49-F238E27FC236}">
              <a16:creationId xmlns:a16="http://schemas.microsoft.com/office/drawing/2014/main" id="{8582BE1C-9655-4594-9A9E-8F6F497DDA59}"/>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48" name="【公民館】&#10;有形固定資産減価償却率最大値テキスト">
          <a:extLst>
            <a:ext uri="{FF2B5EF4-FFF2-40B4-BE49-F238E27FC236}">
              <a16:creationId xmlns:a16="http://schemas.microsoft.com/office/drawing/2014/main" id="{DD7CB786-63F9-47AB-B1F3-1E0E5CF41AD7}"/>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49" name="直線コネクタ 748">
          <a:extLst>
            <a:ext uri="{FF2B5EF4-FFF2-40B4-BE49-F238E27FC236}">
              <a16:creationId xmlns:a16="http://schemas.microsoft.com/office/drawing/2014/main" id="{E9997B91-BAB0-49A3-983D-4AE0035777F3}"/>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50" name="【公民館】&#10;有形固定資産減価償却率平均値テキスト">
          <a:extLst>
            <a:ext uri="{FF2B5EF4-FFF2-40B4-BE49-F238E27FC236}">
              <a16:creationId xmlns:a16="http://schemas.microsoft.com/office/drawing/2014/main" id="{7CEA1935-35BF-433C-BE99-B51D352DF50F}"/>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51" name="フローチャート: 判断 750">
          <a:extLst>
            <a:ext uri="{FF2B5EF4-FFF2-40B4-BE49-F238E27FC236}">
              <a16:creationId xmlns:a16="http://schemas.microsoft.com/office/drawing/2014/main" id="{61F22236-3200-4D04-B72F-9BBDD98E95D6}"/>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52" name="フローチャート: 判断 751">
          <a:extLst>
            <a:ext uri="{FF2B5EF4-FFF2-40B4-BE49-F238E27FC236}">
              <a16:creationId xmlns:a16="http://schemas.microsoft.com/office/drawing/2014/main" id="{D88AD401-8692-4FD0-B98D-778289FBD2FB}"/>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53" name="フローチャート: 判断 752">
          <a:extLst>
            <a:ext uri="{FF2B5EF4-FFF2-40B4-BE49-F238E27FC236}">
              <a16:creationId xmlns:a16="http://schemas.microsoft.com/office/drawing/2014/main" id="{E832B162-CA8D-4E33-A7D6-E0040868F14A}"/>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54" name="フローチャート: 判断 753">
          <a:extLst>
            <a:ext uri="{FF2B5EF4-FFF2-40B4-BE49-F238E27FC236}">
              <a16:creationId xmlns:a16="http://schemas.microsoft.com/office/drawing/2014/main" id="{F661C3C0-14A4-4C62-9098-FF496EA76535}"/>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55" name="フローチャート: 判断 754">
          <a:extLst>
            <a:ext uri="{FF2B5EF4-FFF2-40B4-BE49-F238E27FC236}">
              <a16:creationId xmlns:a16="http://schemas.microsoft.com/office/drawing/2014/main" id="{C9887D54-D22B-4970-AF5F-ACC6191B8E5D}"/>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F38069CF-9052-469B-8980-278BFB1864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4B754693-5C4E-4336-B4F0-D26D8A7FB4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428025E-BBA6-47C4-827A-B574101D81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53E35080-435A-4141-ACAC-FD8576EBEF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1AA3A4F-77ED-4A21-B1C1-C304AC05E0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40639</xdr:rowOff>
    </xdr:from>
    <xdr:to>
      <xdr:col>85</xdr:col>
      <xdr:colOff>177800</xdr:colOff>
      <xdr:row>107</xdr:row>
      <xdr:rowOff>142239</xdr:rowOff>
    </xdr:to>
    <xdr:sp macro="" textlink="">
      <xdr:nvSpPr>
        <xdr:cNvPr id="761" name="楕円 760">
          <a:extLst>
            <a:ext uri="{FF2B5EF4-FFF2-40B4-BE49-F238E27FC236}">
              <a16:creationId xmlns:a16="http://schemas.microsoft.com/office/drawing/2014/main" id="{43387BDD-16CD-4A78-8E65-8B7F66EFE634}"/>
            </a:ext>
          </a:extLst>
        </xdr:cNvPr>
        <xdr:cNvSpPr/>
      </xdr:nvSpPr>
      <xdr:spPr>
        <a:xfrm>
          <a:off x="16268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19066</xdr:rowOff>
    </xdr:from>
    <xdr:ext cx="405111" cy="259045"/>
    <xdr:sp macro="" textlink="">
      <xdr:nvSpPr>
        <xdr:cNvPr id="762" name="【公民館】&#10;有形固定資産減価償却率該当値テキスト">
          <a:extLst>
            <a:ext uri="{FF2B5EF4-FFF2-40B4-BE49-F238E27FC236}">
              <a16:creationId xmlns:a16="http://schemas.microsoft.com/office/drawing/2014/main" id="{B0520AF6-92F4-4665-99CD-CBD1015DEC4A}"/>
            </a:ext>
          </a:extLst>
        </xdr:cNvPr>
        <xdr:cNvSpPr txBox="1"/>
      </xdr:nvSpPr>
      <xdr:spPr>
        <a:xfrm>
          <a:off x="16357600"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63500</xdr:rowOff>
    </xdr:from>
    <xdr:to>
      <xdr:col>81</xdr:col>
      <xdr:colOff>101600</xdr:colOff>
      <xdr:row>107</xdr:row>
      <xdr:rowOff>165100</xdr:rowOff>
    </xdr:to>
    <xdr:sp macro="" textlink="">
      <xdr:nvSpPr>
        <xdr:cNvPr id="763" name="楕円 762">
          <a:extLst>
            <a:ext uri="{FF2B5EF4-FFF2-40B4-BE49-F238E27FC236}">
              <a16:creationId xmlns:a16="http://schemas.microsoft.com/office/drawing/2014/main" id="{16888531-7DEC-4AAC-AAF2-98EEB5DADBCF}"/>
            </a:ext>
          </a:extLst>
        </xdr:cNvPr>
        <xdr:cNvSpPr/>
      </xdr:nvSpPr>
      <xdr:spPr>
        <a:xfrm>
          <a:off x="1543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91439</xdr:rowOff>
    </xdr:from>
    <xdr:to>
      <xdr:col>85</xdr:col>
      <xdr:colOff>127000</xdr:colOff>
      <xdr:row>107</xdr:row>
      <xdr:rowOff>114300</xdr:rowOff>
    </xdr:to>
    <xdr:cxnSp macro="">
      <xdr:nvCxnSpPr>
        <xdr:cNvPr id="764" name="直線コネクタ 763">
          <a:extLst>
            <a:ext uri="{FF2B5EF4-FFF2-40B4-BE49-F238E27FC236}">
              <a16:creationId xmlns:a16="http://schemas.microsoft.com/office/drawing/2014/main" id="{41C7BEC3-2164-4824-9A3C-CD1DA2EEE1C2}"/>
            </a:ext>
          </a:extLst>
        </xdr:cNvPr>
        <xdr:cNvCxnSpPr/>
      </xdr:nvCxnSpPr>
      <xdr:spPr>
        <a:xfrm flipV="1">
          <a:off x="15481300" y="18436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765" name="楕円 764">
          <a:extLst>
            <a:ext uri="{FF2B5EF4-FFF2-40B4-BE49-F238E27FC236}">
              <a16:creationId xmlns:a16="http://schemas.microsoft.com/office/drawing/2014/main" id="{94F623BC-80BA-436D-BC22-F9586CEFA105}"/>
            </a:ext>
          </a:extLst>
        </xdr:cNvPr>
        <xdr:cNvSpPr/>
      </xdr:nvSpPr>
      <xdr:spPr>
        <a:xfrm>
          <a:off x="1454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108</xdr:row>
      <xdr:rowOff>26670</xdr:rowOff>
    </xdr:to>
    <xdr:cxnSp macro="">
      <xdr:nvCxnSpPr>
        <xdr:cNvPr id="766" name="直線コネクタ 765">
          <a:extLst>
            <a:ext uri="{FF2B5EF4-FFF2-40B4-BE49-F238E27FC236}">
              <a16:creationId xmlns:a16="http://schemas.microsoft.com/office/drawing/2014/main" id="{3589C0CC-2EFF-4479-B179-7FBA22C06AE2}"/>
            </a:ext>
          </a:extLst>
        </xdr:cNvPr>
        <xdr:cNvCxnSpPr/>
      </xdr:nvCxnSpPr>
      <xdr:spPr>
        <a:xfrm flipV="1">
          <a:off x="14592300" y="18459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162561</xdr:rowOff>
    </xdr:from>
    <xdr:to>
      <xdr:col>72</xdr:col>
      <xdr:colOff>38100</xdr:colOff>
      <xdr:row>108</xdr:row>
      <xdr:rowOff>92711</xdr:rowOff>
    </xdr:to>
    <xdr:sp macro="" textlink="">
      <xdr:nvSpPr>
        <xdr:cNvPr id="767" name="楕円 766">
          <a:extLst>
            <a:ext uri="{FF2B5EF4-FFF2-40B4-BE49-F238E27FC236}">
              <a16:creationId xmlns:a16="http://schemas.microsoft.com/office/drawing/2014/main" id="{12550DA8-6F86-48CF-818C-8ED634BBD4B2}"/>
            </a:ext>
          </a:extLst>
        </xdr:cNvPr>
        <xdr:cNvSpPr/>
      </xdr:nvSpPr>
      <xdr:spPr>
        <a:xfrm>
          <a:off x="1365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26670</xdr:rowOff>
    </xdr:from>
    <xdr:to>
      <xdr:col>76</xdr:col>
      <xdr:colOff>114300</xdr:colOff>
      <xdr:row>108</xdr:row>
      <xdr:rowOff>41911</xdr:rowOff>
    </xdr:to>
    <xdr:cxnSp macro="">
      <xdr:nvCxnSpPr>
        <xdr:cNvPr id="768" name="直線コネクタ 767">
          <a:extLst>
            <a:ext uri="{FF2B5EF4-FFF2-40B4-BE49-F238E27FC236}">
              <a16:creationId xmlns:a16="http://schemas.microsoft.com/office/drawing/2014/main" id="{35375311-3777-4422-AB65-C7A1863C5EBA}"/>
            </a:ext>
          </a:extLst>
        </xdr:cNvPr>
        <xdr:cNvCxnSpPr/>
      </xdr:nvCxnSpPr>
      <xdr:spPr>
        <a:xfrm flipV="1">
          <a:off x="13703300" y="18543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76836</xdr:rowOff>
    </xdr:from>
    <xdr:to>
      <xdr:col>67</xdr:col>
      <xdr:colOff>101600</xdr:colOff>
      <xdr:row>109</xdr:row>
      <xdr:rowOff>6986</xdr:rowOff>
    </xdr:to>
    <xdr:sp macro="" textlink="">
      <xdr:nvSpPr>
        <xdr:cNvPr id="769" name="楕円 768">
          <a:extLst>
            <a:ext uri="{FF2B5EF4-FFF2-40B4-BE49-F238E27FC236}">
              <a16:creationId xmlns:a16="http://schemas.microsoft.com/office/drawing/2014/main" id="{D7014F84-7C49-41AD-8115-79522E139504}"/>
            </a:ext>
          </a:extLst>
        </xdr:cNvPr>
        <xdr:cNvSpPr/>
      </xdr:nvSpPr>
      <xdr:spPr>
        <a:xfrm>
          <a:off x="12763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41911</xdr:rowOff>
    </xdr:from>
    <xdr:to>
      <xdr:col>71</xdr:col>
      <xdr:colOff>177800</xdr:colOff>
      <xdr:row>108</xdr:row>
      <xdr:rowOff>127636</xdr:rowOff>
    </xdr:to>
    <xdr:cxnSp macro="">
      <xdr:nvCxnSpPr>
        <xdr:cNvPr id="770" name="直線コネクタ 769">
          <a:extLst>
            <a:ext uri="{FF2B5EF4-FFF2-40B4-BE49-F238E27FC236}">
              <a16:creationId xmlns:a16="http://schemas.microsoft.com/office/drawing/2014/main" id="{10DB506F-1E64-4A02-9C42-D5B92E16CC3F}"/>
            </a:ext>
          </a:extLst>
        </xdr:cNvPr>
        <xdr:cNvCxnSpPr/>
      </xdr:nvCxnSpPr>
      <xdr:spPr>
        <a:xfrm flipV="1">
          <a:off x="12814300" y="185585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71" name="n_1aveValue【公民館】&#10;有形固定資産減価償却率">
          <a:extLst>
            <a:ext uri="{FF2B5EF4-FFF2-40B4-BE49-F238E27FC236}">
              <a16:creationId xmlns:a16="http://schemas.microsoft.com/office/drawing/2014/main" id="{90D06551-414F-4565-AE64-437CB8D6C97C}"/>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72" name="n_2aveValue【公民館】&#10;有形固定資産減価償却率">
          <a:extLst>
            <a:ext uri="{FF2B5EF4-FFF2-40B4-BE49-F238E27FC236}">
              <a16:creationId xmlns:a16="http://schemas.microsoft.com/office/drawing/2014/main" id="{0C6EBFAE-DDCD-4867-986C-69768B1D6D57}"/>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73" name="n_3aveValue【公民館】&#10;有形固定資産減価償却率">
          <a:extLst>
            <a:ext uri="{FF2B5EF4-FFF2-40B4-BE49-F238E27FC236}">
              <a16:creationId xmlns:a16="http://schemas.microsoft.com/office/drawing/2014/main" id="{D79B68BE-08E9-48B5-9C12-DC35D1A19BFF}"/>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74" name="n_4aveValue【公民館】&#10;有形固定資産減価償却率">
          <a:extLst>
            <a:ext uri="{FF2B5EF4-FFF2-40B4-BE49-F238E27FC236}">
              <a16:creationId xmlns:a16="http://schemas.microsoft.com/office/drawing/2014/main" id="{4006C04B-A50E-477B-BE9D-C58D476EE6B8}"/>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156227</xdr:rowOff>
    </xdr:from>
    <xdr:ext cx="405111" cy="259045"/>
    <xdr:sp macro="" textlink="">
      <xdr:nvSpPr>
        <xdr:cNvPr id="775" name="n_1mainValue【公民館】&#10;有形固定資産減価償却率">
          <a:extLst>
            <a:ext uri="{FF2B5EF4-FFF2-40B4-BE49-F238E27FC236}">
              <a16:creationId xmlns:a16="http://schemas.microsoft.com/office/drawing/2014/main" id="{016BA923-CECC-4152-B861-BF465FB13DC6}"/>
            </a:ext>
          </a:extLst>
        </xdr:cNvPr>
        <xdr:cNvSpPr txBox="1"/>
      </xdr:nvSpPr>
      <xdr:spPr>
        <a:xfrm>
          <a:off x="15266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776" name="n_2mainValue【公民館】&#10;有形固定資産減価償却率">
          <a:extLst>
            <a:ext uri="{FF2B5EF4-FFF2-40B4-BE49-F238E27FC236}">
              <a16:creationId xmlns:a16="http://schemas.microsoft.com/office/drawing/2014/main" id="{A1BA3AAE-3A44-49F7-856C-7429F0F0CDF3}"/>
            </a:ext>
          </a:extLst>
        </xdr:cNvPr>
        <xdr:cNvSpPr txBox="1"/>
      </xdr:nvSpPr>
      <xdr:spPr>
        <a:xfrm>
          <a:off x="14389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83838</xdr:rowOff>
    </xdr:from>
    <xdr:ext cx="405111" cy="259045"/>
    <xdr:sp macro="" textlink="">
      <xdr:nvSpPr>
        <xdr:cNvPr id="777" name="n_3mainValue【公民館】&#10;有形固定資産減価償却率">
          <a:extLst>
            <a:ext uri="{FF2B5EF4-FFF2-40B4-BE49-F238E27FC236}">
              <a16:creationId xmlns:a16="http://schemas.microsoft.com/office/drawing/2014/main" id="{72DD57DB-B6B2-4814-A0AE-053F3669EFF1}"/>
            </a:ext>
          </a:extLst>
        </xdr:cNvPr>
        <xdr:cNvSpPr txBox="1"/>
      </xdr:nvSpPr>
      <xdr:spPr>
        <a:xfrm>
          <a:off x="13500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169563</xdr:rowOff>
    </xdr:from>
    <xdr:ext cx="405111" cy="259045"/>
    <xdr:sp macro="" textlink="">
      <xdr:nvSpPr>
        <xdr:cNvPr id="778" name="n_4mainValue【公民館】&#10;有形固定資産減価償却率">
          <a:extLst>
            <a:ext uri="{FF2B5EF4-FFF2-40B4-BE49-F238E27FC236}">
              <a16:creationId xmlns:a16="http://schemas.microsoft.com/office/drawing/2014/main" id="{0DD20C69-C4CA-4282-B63D-E443178F6876}"/>
            </a:ext>
          </a:extLst>
        </xdr:cNvPr>
        <xdr:cNvSpPr txBox="1"/>
      </xdr:nvSpPr>
      <xdr:spPr>
        <a:xfrm>
          <a:off x="126117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B365E051-57E3-4A05-A169-8120C2677B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5187A071-2DD0-4321-A52C-41E35B594B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7425C334-985C-4C73-B8DA-794282A397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9A81295D-6ABA-48B0-A2DA-ED49F97FA6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641423AC-2554-4AD8-849F-26DEE2502B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51ACE633-CC1B-4520-8F89-761CA4A4C3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E0E0C76F-A477-4949-88C6-0439F14CEC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07673A75-9976-4677-9549-D1478E96B7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E9C74E6D-FBBB-47AB-923F-3E88CF5626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0BC56183-FC77-4055-A2D8-F265D3A48B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9" name="直線コネクタ 788">
          <a:extLst>
            <a:ext uri="{FF2B5EF4-FFF2-40B4-BE49-F238E27FC236}">
              <a16:creationId xmlns:a16="http://schemas.microsoft.com/office/drawing/2014/main" id="{F8DDB18F-F7AF-41B3-9DE3-D984A851441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0" name="テキスト ボックス 789">
          <a:extLst>
            <a:ext uri="{FF2B5EF4-FFF2-40B4-BE49-F238E27FC236}">
              <a16:creationId xmlns:a16="http://schemas.microsoft.com/office/drawing/2014/main" id="{CC4E36C5-5DBB-4898-BADD-D99FD8B4126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1" name="直線コネクタ 790">
          <a:extLst>
            <a:ext uri="{FF2B5EF4-FFF2-40B4-BE49-F238E27FC236}">
              <a16:creationId xmlns:a16="http://schemas.microsoft.com/office/drawing/2014/main" id="{37CB2C45-2666-49C7-8DFA-124E61A1382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2" name="テキスト ボックス 791">
          <a:extLst>
            <a:ext uri="{FF2B5EF4-FFF2-40B4-BE49-F238E27FC236}">
              <a16:creationId xmlns:a16="http://schemas.microsoft.com/office/drawing/2014/main" id="{39AF9FC0-72AA-4E31-B798-C577A50970A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3" name="直線コネクタ 792">
          <a:extLst>
            <a:ext uri="{FF2B5EF4-FFF2-40B4-BE49-F238E27FC236}">
              <a16:creationId xmlns:a16="http://schemas.microsoft.com/office/drawing/2014/main" id="{C9962E2D-4C6D-4B41-8A99-A248A17329D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4" name="テキスト ボックス 793">
          <a:extLst>
            <a:ext uri="{FF2B5EF4-FFF2-40B4-BE49-F238E27FC236}">
              <a16:creationId xmlns:a16="http://schemas.microsoft.com/office/drawing/2014/main" id="{AE24FEDE-55D2-42FA-AAD8-99D5479E9F8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5" name="直線コネクタ 794">
          <a:extLst>
            <a:ext uri="{FF2B5EF4-FFF2-40B4-BE49-F238E27FC236}">
              <a16:creationId xmlns:a16="http://schemas.microsoft.com/office/drawing/2014/main" id="{7FE2258E-0B77-48D5-ACE5-C21F2715F5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6" name="テキスト ボックス 795">
          <a:extLst>
            <a:ext uri="{FF2B5EF4-FFF2-40B4-BE49-F238E27FC236}">
              <a16:creationId xmlns:a16="http://schemas.microsoft.com/office/drawing/2014/main" id="{39221CEE-E0F9-4636-8D19-E439B42E400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C6D53206-1939-4980-AD2B-8ED0F9F820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BC1C4B9D-F975-4995-A1BE-EA1018A1C3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F80220F6-A909-48A2-9B9F-C46F09BCFB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00" name="直線コネクタ 799">
          <a:extLst>
            <a:ext uri="{FF2B5EF4-FFF2-40B4-BE49-F238E27FC236}">
              <a16:creationId xmlns:a16="http://schemas.microsoft.com/office/drawing/2014/main" id="{66E49FC3-D4BB-4608-963C-0134E9349EF6}"/>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01" name="【公民館】&#10;一人当たり面積最小値テキスト">
          <a:extLst>
            <a:ext uri="{FF2B5EF4-FFF2-40B4-BE49-F238E27FC236}">
              <a16:creationId xmlns:a16="http://schemas.microsoft.com/office/drawing/2014/main" id="{CD5FCF09-FEA5-4459-9E1F-46A232FF359C}"/>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02" name="直線コネクタ 801">
          <a:extLst>
            <a:ext uri="{FF2B5EF4-FFF2-40B4-BE49-F238E27FC236}">
              <a16:creationId xmlns:a16="http://schemas.microsoft.com/office/drawing/2014/main" id="{F99F7B80-4E59-4271-8A1D-31B2F45C23D9}"/>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03" name="【公民館】&#10;一人当たり面積最大値テキスト">
          <a:extLst>
            <a:ext uri="{FF2B5EF4-FFF2-40B4-BE49-F238E27FC236}">
              <a16:creationId xmlns:a16="http://schemas.microsoft.com/office/drawing/2014/main" id="{9A5BB18C-0E35-4CC0-9D6F-3CA51CC78F84}"/>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04" name="直線コネクタ 803">
          <a:extLst>
            <a:ext uri="{FF2B5EF4-FFF2-40B4-BE49-F238E27FC236}">
              <a16:creationId xmlns:a16="http://schemas.microsoft.com/office/drawing/2014/main" id="{87D20193-57B7-4D59-9CB2-64EBD0CC3464}"/>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05" name="【公民館】&#10;一人当たり面積平均値テキスト">
          <a:extLst>
            <a:ext uri="{FF2B5EF4-FFF2-40B4-BE49-F238E27FC236}">
              <a16:creationId xmlns:a16="http://schemas.microsoft.com/office/drawing/2014/main" id="{915E3D5D-2C57-48BF-9920-6154B35EFB04}"/>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06" name="フローチャート: 判断 805">
          <a:extLst>
            <a:ext uri="{FF2B5EF4-FFF2-40B4-BE49-F238E27FC236}">
              <a16:creationId xmlns:a16="http://schemas.microsoft.com/office/drawing/2014/main" id="{CBC69818-F560-4E45-8981-D2CCE4545604}"/>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07" name="フローチャート: 判断 806">
          <a:extLst>
            <a:ext uri="{FF2B5EF4-FFF2-40B4-BE49-F238E27FC236}">
              <a16:creationId xmlns:a16="http://schemas.microsoft.com/office/drawing/2014/main" id="{AA561BBF-A509-4CF3-8B7B-5B8A972B86E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08" name="フローチャート: 判断 807">
          <a:extLst>
            <a:ext uri="{FF2B5EF4-FFF2-40B4-BE49-F238E27FC236}">
              <a16:creationId xmlns:a16="http://schemas.microsoft.com/office/drawing/2014/main" id="{16762CD7-8196-4738-AA1B-809224623CF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09" name="フローチャート: 判断 808">
          <a:extLst>
            <a:ext uri="{FF2B5EF4-FFF2-40B4-BE49-F238E27FC236}">
              <a16:creationId xmlns:a16="http://schemas.microsoft.com/office/drawing/2014/main" id="{8D84240C-C52E-4737-9CDD-3FC7AC3B25C4}"/>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10" name="フローチャート: 判断 809">
          <a:extLst>
            <a:ext uri="{FF2B5EF4-FFF2-40B4-BE49-F238E27FC236}">
              <a16:creationId xmlns:a16="http://schemas.microsoft.com/office/drawing/2014/main" id="{98713E7A-6CBB-4D84-B179-07F60C36F6C2}"/>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4B0332F4-9470-4A81-8A83-5245BBD5F6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5C1C70E4-A782-4D58-A662-8E7D2D3175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615AEF89-3031-4467-838D-1EF4012CCC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EE3143F-F5D0-4A05-9127-46E457ED67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A987A627-BE18-4052-AA94-02EC379E5B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816" name="楕円 815">
          <a:extLst>
            <a:ext uri="{FF2B5EF4-FFF2-40B4-BE49-F238E27FC236}">
              <a16:creationId xmlns:a16="http://schemas.microsoft.com/office/drawing/2014/main" id="{8520DFCF-36CF-4840-B438-5320CB2CEF86}"/>
            </a:ext>
          </a:extLst>
        </xdr:cNvPr>
        <xdr:cNvSpPr/>
      </xdr:nvSpPr>
      <xdr:spPr>
        <a:xfrm>
          <a:off x="221107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6621</xdr:rowOff>
    </xdr:from>
    <xdr:ext cx="469744" cy="259045"/>
    <xdr:sp macro="" textlink="">
      <xdr:nvSpPr>
        <xdr:cNvPr id="817" name="【公民館】&#10;一人当たり面積該当値テキスト">
          <a:extLst>
            <a:ext uri="{FF2B5EF4-FFF2-40B4-BE49-F238E27FC236}">
              <a16:creationId xmlns:a16="http://schemas.microsoft.com/office/drawing/2014/main" id="{E242494E-6292-43F9-AF09-702002BF181E}"/>
            </a:ext>
          </a:extLst>
        </xdr:cNvPr>
        <xdr:cNvSpPr txBox="1"/>
      </xdr:nvSpPr>
      <xdr:spPr>
        <a:xfrm>
          <a:off x="22199600" y="1835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818" name="楕円 817">
          <a:extLst>
            <a:ext uri="{FF2B5EF4-FFF2-40B4-BE49-F238E27FC236}">
              <a16:creationId xmlns:a16="http://schemas.microsoft.com/office/drawing/2014/main" id="{55757738-1531-478D-8B0A-ABA05C390DE3}"/>
            </a:ext>
          </a:extLst>
        </xdr:cNvPr>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144780</xdr:rowOff>
    </xdr:to>
    <xdr:cxnSp macro="">
      <xdr:nvCxnSpPr>
        <xdr:cNvPr id="819" name="直線コネクタ 818">
          <a:extLst>
            <a:ext uri="{FF2B5EF4-FFF2-40B4-BE49-F238E27FC236}">
              <a16:creationId xmlns:a16="http://schemas.microsoft.com/office/drawing/2014/main" id="{875B3340-2AC3-491B-999F-96A16EE845AF}"/>
            </a:ext>
          </a:extLst>
        </xdr:cNvPr>
        <xdr:cNvCxnSpPr/>
      </xdr:nvCxnSpPr>
      <xdr:spPr>
        <a:xfrm flipV="1">
          <a:off x="21323300" y="1848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89408</xdr:rowOff>
    </xdr:from>
    <xdr:to>
      <xdr:col>107</xdr:col>
      <xdr:colOff>101600</xdr:colOff>
      <xdr:row>108</xdr:row>
      <xdr:rowOff>19558</xdr:rowOff>
    </xdr:to>
    <xdr:sp macro="" textlink="">
      <xdr:nvSpPr>
        <xdr:cNvPr id="820" name="楕円 819">
          <a:extLst>
            <a:ext uri="{FF2B5EF4-FFF2-40B4-BE49-F238E27FC236}">
              <a16:creationId xmlns:a16="http://schemas.microsoft.com/office/drawing/2014/main" id="{DC630F63-83C8-4F0C-A181-6DC83AF147C3}"/>
            </a:ext>
          </a:extLst>
        </xdr:cNvPr>
        <xdr:cNvSpPr/>
      </xdr:nvSpPr>
      <xdr:spPr>
        <a:xfrm>
          <a:off x="20383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144780</xdr:rowOff>
    </xdr:to>
    <xdr:cxnSp macro="">
      <xdr:nvCxnSpPr>
        <xdr:cNvPr id="821" name="直線コネクタ 820">
          <a:extLst>
            <a:ext uri="{FF2B5EF4-FFF2-40B4-BE49-F238E27FC236}">
              <a16:creationId xmlns:a16="http://schemas.microsoft.com/office/drawing/2014/main" id="{3870A7A0-E77B-4C5A-8C79-F2A098B04253}"/>
            </a:ext>
          </a:extLst>
        </xdr:cNvPr>
        <xdr:cNvCxnSpPr/>
      </xdr:nvCxnSpPr>
      <xdr:spPr>
        <a:xfrm>
          <a:off x="20434300" y="1848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89408</xdr:rowOff>
    </xdr:from>
    <xdr:to>
      <xdr:col>102</xdr:col>
      <xdr:colOff>165100</xdr:colOff>
      <xdr:row>108</xdr:row>
      <xdr:rowOff>19558</xdr:rowOff>
    </xdr:to>
    <xdr:sp macro="" textlink="">
      <xdr:nvSpPr>
        <xdr:cNvPr id="822" name="楕円 821">
          <a:extLst>
            <a:ext uri="{FF2B5EF4-FFF2-40B4-BE49-F238E27FC236}">
              <a16:creationId xmlns:a16="http://schemas.microsoft.com/office/drawing/2014/main" id="{CCB0A0D9-792E-4641-8A07-B75F0B92C94B}"/>
            </a:ext>
          </a:extLst>
        </xdr:cNvPr>
        <xdr:cNvSpPr/>
      </xdr:nvSpPr>
      <xdr:spPr>
        <a:xfrm>
          <a:off x="19494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140208</xdr:rowOff>
    </xdr:to>
    <xdr:cxnSp macro="">
      <xdr:nvCxnSpPr>
        <xdr:cNvPr id="823" name="直線コネクタ 822">
          <a:extLst>
            <a:ext uri="{FF2B5EF4-FFF2-40B4-BE49-F238E27FC236}">
              <a16:creationId xmlns:a16="http://schemas.microsoft.com/office/drawing/2014/main" id="{6331AFB9-3C96-4A8A-8EAC-0113E434AB16}"/>
            </a:ext>
          </a:extLst>
        </xdr:cNvPr>
        <xdr:cNvCxnSpPr/>
      </xdr:nvCxnSpPr>
      <xdr:spPr>
        <a:xfrm>
          <a:off x="19545300" y="1848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824" name="楕円 823">
          <a:extLst>
            <a:ext uri="{FF2B5EF4-FFF2-40B4-BE49-F238E27FC236}">
              <a16:creationId xmlns:a16="http://schemas.microsoft.com/office/drawing/2014/main" id="{A7FD5075-A280-4C85-B171-AB15EA0C6283}"/>
            </a:ext>
          </a:extLst>
        </xdr:cNvPr>
        <xdr:cNvSpPr/>
      </xdr:nvSpPr>
      <xdr:spPr>
        <a:xfrm>
          <a:off x="18605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140208</xdr:rowOff>
    </xdr:from>
    <xdr:to>
      <xdr:col>102</xdr:col>
      <xdr:colOff>114300</xdr:colOff>
      <xdr:row>107</xdr:row>
      <xdr:rowOff>142494</xdr:rowOff>
    </xdr:to>
    <xdr:cxnSp macro="">
      <xdr:nvCxnSpPr>
        <xdr:cNvPr id="825" name="直線コネクタ 824">
          <a:extLst>
            <a:ext uri="{FF2B5EF4-FFF2-40B4-BE49-F238E27FC236}">
              <a16:creationId xmlns:a16="http://schemas.microsoft.com/office/drawing/2014/main" id="{63BE87D5-23C4-4DAB-9C6E-E18AE5B5F995}"/>
            </a:ext>
          </a:extLst>
        </xdr:cNvPr>
        <xdr:cNvCxnSpPr/>
      </xdr:nvCxnSpPr>
      <xdr:spPr>
        <a:xfrm flipV="1">
          <a:off x="18656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26" name="n_1aveValue【公民館】&#10;一人当たり面積">
          <a:extLst>
            <a:ext uri="{FF2B5EF4-FFF2-40B4-BE49-F238E27FC236}">
              <a16:creationId xmlns:a16="http://schemas.microsoft.com/office/drawing/2014/main" id="{0800446B-CCD6-4E0F-8327-2C848AA575E2}"/>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27" name="n_2aveValue【公民館】&#10;一人当たり面積">
          <a:extLst>
            <a:ext uri="{FF2B5EF4-FFF2-40B4-BE49-F238E27FC236}">
              <a16:creationId xmlns:a16="http://schemas.microsoft.com/office/drawing/2014/main" id="{817E4BDB-F282-448E-A169-1419E56AF49A}"/>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28" name="n_3aveValue【公民館】&#10;一人当たり面積">
          <a:extLst>
            <a:ext uri="{FF2B5EF4-FFF2-40B4-BE49-F238E27FC236}">
              <a16:creationId xmlns:a16="http://schemas.microsoft.com/office/drawing/2014/main" id="{5464127D-1AF8-4861-9267-5F466E4BBE56}"/>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29" name="n_4aveValue【公民館】&#10;一人当たり面積">
          <a:extLst>
            <a:ext uri="{FF2B5EF4-FFF2-40B4-BE49-F238E27FC236}">
              <a16:creationId xmlns:a16="http://schemas.microsoft.com/office/drawing/2014/main" id="{B35D7F1A-953B-4644-80DE-754C11BA8EEE}"/>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830" name="n_1mainValue【公民館】&#10;一人当たり面積">
          <a:extLst>
            <a:ext uri="{FF2B5EF4-FFF2-40B4-BE49-F238E27FC236}">
              <a16:creationId xmlns:a16="http://schemas.microsoft.com/office/drawing/2014/main" id="{AA0E15B1-437E-435A-8A84-B5791D5812E7}"/>
            </a:ext>
          </a:extLst>
        </xdr:cNvPr>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10685</xdr:rowOff>
    </xdr:from>
    <xdr:ext cx="469744" cy="259045"/>
    <xdr:sp macro="" textlink="">
      <xdr:nvSpPr>
        <xdr:cNvPr id="831" name="n_2mainValue【公民館】&#10;一人当たり面積">
          <a:extLst>
            <a:ext uri="{FF2B5EF4-FFF2-40B4-BE49-F238E27FC236}">
              <a16:creationId xmlns:a16="http://schemas.microsoft.com/office/drawing/2014/main" id="{091E0F7F-0E56-4B09-B148-96ABA40D9E6D}"/>
            </a:ext>
          </a:extLst>
        </xdr:cNvPr>
        <xdr:cNvSpPr txBox="1"/>
      </xdr:nvSpPr>
      <xdr:spPr>
        <a:xfrm>
          <a:off x="20199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10685</xdr:rowOff>
    </xdr:from>
    <xdr:ext cx="469744" cy="259045"/>
    <xdr:sp macro="" textlink="">
      <xdr:nvSpPr>
        <xdr:cNvPr id="832" name="n_3mainValue【公民館】&#10;一人当たり面積">
          <a:extLst>
            <a:ext uri="{FF2B5EF4-FFF2-40B4-BE49-F238E27FC236}">
              <a16:creationId xmlns:a16="http://schemas.microsoft.com/office/drawing/2014/main" id="{39FD0879-95C6-44BE-94D3-F163256BF069}"/>
            </a:ext>
          </a:extLst>
        </xdr:cNvPr>
        <xdr:cNvSpPr txBox="1"/>
      </xdr:nvSpPr>
      <xdr:spPr>
        <a:xfrm>
          <a:off x="19310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833" name="n_4mainValue【公民館】&#10;一人当たり面積">
          <a:extLst>
            <a:ext uri="{FF2B5EF4-FFF2-40B4-BE49-F238E27FC236}">
              <a16:creationId xmlns:a16="http://schemas.microsoft.com/office/drawing/2014/main" id="{B0D9BA49-DB0B-4863-99E7-1EC4CA9B0138}"/>
            </a:ext>
          </a:extLst>
        </xdr:cNvPr>
        <xdr:cNvSpPr txBox="1"/>
      </xdr:nvSpPr>
      <xdr:spPr>
        <a:xfrm>
          <a:off x="18421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9D3F8099-EE9A-4300-9111-D4EFEE357D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EF1794F2-D116-4B48-974F-8D4DA85A1F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4B48B17B-688B-4C7C-8A4C-2764B16D43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して特に有形固定資産減価償却率が高くなっている施設は、幼稚園および保育所、公営住宅、公民館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なお、各施設の一人当たり数値の微増している要因は、平成１７年度頃からの人口減少傾向によるもの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1C9922-3B65-4DF7-8E44-A73B6B2C2A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21099C-8877-4675-9221-A5947FF8D6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98B2D2-A306-47E8-8DF8-6053192918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1E7F7B-207B-4B64-B8D5-2EEE554AD3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4B2741-B40C-46DC-B5C7-6234103291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14C2D0-A7D9-4B46-AEB8-1BAE702108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F150E1-BE64-421B-8660-B97BB07F71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996093-875B-447D-8C98-BBDB7BD8EB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96D53B-A417-4536-8658-DBC66C4165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7DDF65-7564-452B-8DE0-42F95CD966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67,739
65,231
74.94
26,318,915
24,948,283
1,045,298
14,300,239
18,027,412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0DBC97-F5A5-4F1D-A592-A0F848F7E3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86478C-486E-4F17-AB9C-935427B8CD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879F7A-15D1-4EF1-80F1-F66B93A1A3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D3A7CC-58D6-4222-A862-E6CEFB7A2C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D6FB55-3A5A-4905-8C13-F672861CE4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65A283-BBAB-437D-A089-1C03FBB781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7D72EF-C21E-402D-93E9-4701FD578E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96FDE9-45FE-4FD2-A88A-1DA0CA6B8C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418F52-488F-4FC8-94A5-DF947B3007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B3A180-4162-47C7-93F6-3E95A04892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C4C24D-26B9-44AA-B1F1-06B71D5B5A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A57969-22FC-4917-81B4-CCAFB24A2B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30B747-BC7F-490B-9E81-85E9C67BDE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C23BC6-5A48-406E-AE61-119987F1A6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54C969-3B7A-4426-985D-9A0B36524E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98DFDE-9E94-426E-9A50-19F86EBF29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622675-E884-4970-A302-A29AD3F9D8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75657D-2AFB-4961-A431-43D8A0BD5B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449D28-FC65-4C13-B840-78F795AF24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3FD45E-DE4C-45EA-B586-7FDBFB53C6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8A6BE2-28A3-44C1-AB4C-7F3A17D3AF3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BDE1A7-7AF7-4BFF-BA8E-2E2C9786E6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A53EA8-BC4F-4B7D-97F5-66CE24538D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C49E35-06B5-4D8B-B1AB-84C46D07FE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DCD957-736A-45C4-8360-A1EF3FA25A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4140CD-D18E-41DC-BBE2-B1ECD054BE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A74850-8BFE-49BB-B496-C0AE47DD66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BBBC06-98F0-491D-B89E-0FBE70506B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7EAA0A-1BC4-4B67-961C-181AB1A294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FFA171-72BE-4B35-B6D7-6E3D7AB01E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C77077-F88C-4DE8-97B1-C720DAE50C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1CE134-7033-42C7-9627-DF1C82715A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1728B0A-F2E2-47F4-9061-F17F02DC68A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4536BE-3368-4FC8-9492-5FF40248D9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5E211B-6CA7-4315-B3AF-5FFCF9A652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E0AEAF5-A489-4D92-9402-624F284B7D8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BC19A2-0CD9-49E6-9F8C-EE588440E92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993471-A3A7-43A2-B697-84EEE9E3E03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BDBEBB-A6FB-476B-B137-7F558248FD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D3C7381-4C97-4AE3-AA30-0A3B47C05A4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8837EF-75EF-4747-B33B-992B2F93B11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CFEAD68-C8F7-493C-8DD0-B7D0CA1288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C2FA26-8984-48BB-8D75-701408C8B9A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357C586-94D2-4B2E-B81A-FC2E603FE9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0BD745-C856-4503-A301-8C6D7F051C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7779C3-C8FE-424D-AE7E-7533BE541B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089C63D-4A54-4761-8762-99267494BA63}"/>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41BC253-49F3-4F9A-A6E8-2E1FD6A6A79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34083AD-1C08-47C2-9B51-443BE567B22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8A636E56-9CD2-4FC4-93A5-A91C1CC311C5}"/>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5962AC9A-DD95-42F4-9A23-2D26649E4AB6}"/>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B8E86004-066A-4FD7-B971-020A8E86E38D}"/>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D07D0206-60F8-42B8-8652-EBF1178AAC8F}"/>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94A6ACCE-0A70-4309-818A-92FB9952963C}"/>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3B364A56-76EC-49D6-92C8-0EA3AE6C40E6}"/>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B82917EC-903B-41A1-80F7-A3C6FCC04DCC}"/>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69733548-199E-4EB7-977F-82088347C178}"/>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C76AC4-14FD-461B-931F-F405477C79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AE3C96-B397-491A-9407-CC1B75DF8C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21E3BF-CEA4-4DEB-A1EC-986D343FC2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1B7B50-A08C-41BA-BC16-1959D90C3D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C8D6377-7B46-4EE5-A431-2E7F3DB19C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4" name="楕円 73">
          <a:extLst>
            <a:ext uri="{FF2B5EF4-FFF2-40B4-BE49-F238E27FC236}">
              <a16:creationId xmlns:a16="http://schemas.microsoft.com/office/drawing/2014/main" id="{D2093FD7-1D63-4841-852B-C0D50F027D66}"/>
            </a:ext>
          </a:extLst>
        </xdr:cNvPr>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A058FC7B-B785-44BE-B543-2A4E37F32080}"/>
            </a:ext>
          </a:extLst>
        </xdr:cNvPr>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56B9B93A-590A-4DCC-A837-7547DF814BFD}"/>
            </a:ext>
          </a:extLst>
        </xdr:cNvPr>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9BE689B8-EBB7-417D-8F19-67F47B21F04B}"/>
            </a:ext>
          </a:extLst>
        </xdr:cNvPr>
        <xdr:cNvCxnSpPr/>
      </xdr:nvCxnSpPr>
      <xdr:spPr>
        <a:xfrm flipV="1">
          <a:off x="3797300" y="65145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a:extLst>
            <a:ext uri="{FF2B5EF4-FFF2-40B4-BE49-F238E27FC236}">
              <a16:creationId xmlns:a16="http://schemas.microsoft.com/office/drawing/2014/main" id="{79BCE1B9-7786-4ADF-A71B-1B4D33400209}"/>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F67C211A-2F45-4A20-B77F-24D22E8BE134}"/>
            </a:ext>
          </a:extLst>
        </xdr:cNvPr>
        <xdr:cNvCxnSpPr/>
      </xdr:nvCxnSpPr>
      <xdr:spPr>
        <a:xfrm>
          <a:off x="2908300" y="64672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5B5405FC-1152-453E-9575-62790E63FB0E}"/>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831794F7-99AB-483E-A362-2F09FB43BD80}"/>
            </a:ext>
          </a:extLst>
        </xdr:cNvPr>
        <xdr:cNvCxnSpPr/>
      </xdr:nvCxnSpPr>
      <xdr:spPr>
        <a:xfrm flipV="1">
          <a:off x="2019300" y="646720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DF0739C0-7B19-457F-88B3-B2C48481849F}"/>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329D2A73-0985-46A4-BB04-E629112458DF}"/>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788000D7-2DDB-47EB-8CD0-ABD298E82918}"/>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D30DE379-78A6-4226-83F5-D3AEF161349E}"/>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8C20BD31-E1A2-4C0C-B599-1C9E2A7EACE8}"/>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A6C9046-03CC-408D-BFB2-2958525FAFE3}"/>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E8A787C1-A4F8-4F3B-AE80-2F273AD65DEF}"/>
            </a:ext>
          </a:extLst>
        </xdr:cNvPr>
        <xdr:cNvSpPr txBox="1"/>
      </xdr:nvSpPr>
      <xdr:spPr>
        <a:xfrm>
          <a:off x="3582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F7BE4058-E68A-4300-9746-256618E86B6D}"/>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AC134DF6-DFC0-4A7E-B48F-C799EB292F39}"/>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54EEC1F2-E801-4BCF-A179-F2E159BD8D5B}"/>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C297B7-9996-4C6F-9DF3-D9D1395C35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2B0867-9F4C-4257-B6BA-2D9E63D26E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711F2A4-9965-41AA-A5F5-B3825383BF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788B9EA-B5B4-4587-89BB-373486B87C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762F604-367F-4892-83A2-E8C95C0E6D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D589C9D-DC36-414C-AC16-BC5BCEBBFF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910F705-1A46-40BE-81A7-8519E16762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ECB6FAF-E21D-4360-ABFB-6B9A747E03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99C417A-D960-4D00-AA20-978B9A3DF6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D605F35-718A-464B-B068-C63D6158A6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677DD0AD-61E6-4D3E-8B92-F74A5F76B13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3EDBFF9B-A095-49F2-8199-3932F590581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21876370-A55D-4EA2-8E02-933FD5750D4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8E69240E-F06B-4408-A2E7-833EF317B10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41B66A6A-E1AF-404C-A8CC-860F27C9761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732B57CB-0CD5-4CC9-93CF-FDC2E421FF6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7A76076D-52D0-4FD6-B7A1-F3B4B17FB3D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A649E2BA-9008-4E7C-9BED-45619A871E6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EFAFC396-38BD-4E0E-B640-72CE02C0BB8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A8223A3F-7D74-4150-9F46-2BF969B8320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FBDD754A-C76B-4577-B9D3-D2A18252723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AD334C23-933B-481E-AB5A-E3D33156C18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9B6FE018-73B1-46D1-BE49-ED5FFC146D46}"/>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3DEE5F12-5B71-4475-BBB7-BE68513215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1877192E-556F-4729-971E-DFB17333A1F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13561369-A571-4553-952C-8C1A8B397D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F1AFCB75-E22C-4A4A-ABFD-1409CA124EAC}"/>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A7682DBA-B22B-48E7-ACD6-EC287E036D99}"/>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88801ED-8C77-4DDE-A966-03BD1537112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CA561534-570C-4040-B3E4-F11163F93615}"/>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E50F854B-2760-4778-964E-E37518AE8EF2}"/>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ACADB171-346A-4A89-B896-0AF88D49EC82}"/>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13B7AC83-5C0D-4654-97DD-832EFDC39AF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CAF06EC1-ED02-4D3C-A5B6-3BD3B6DD659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274D7F5B-579B-426B-B951-635116DA6247}"/>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AFB105A9-760B-4922-8BCA-33D15EC37728}"/>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60AC5D1E-03F8-4F49-8074-9A9E51737D18}"/>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AFBD09-2E14-48F6-AE03-7992D1B65F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E9761EB-E55B-43E5-B348-D1A81EE86A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9B5BE3E-1ED7-48D3-B72E-ADDD91AFF6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2A2F274-1F1D-4933-B401-BBFEA2CA09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4E6359FF-2D1C-4F0A-8578-6803F42B75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xdr:nvSpPr>
        <xdr:cNvPr id="134" name="楕円 133">
          <a:extLst>
            <a:ext uri="{FF2B5EF4-FFF2-40B4-BE49-F238E27FC236}">
              <a16:creationId xmlns:a16="http://schemas.microsoft.com/office/drawing/2014/main" id="{F34023DA-736A-4AA7-AD42-3CFAED54D906}"/>
            </a:ext>
          </a:extLst>
        </xdr:cNvPr>
        <xdr:cNvSpPr/>
      </xdr:nvSpPr>
      <xdr:spPr>
        <a:xfrm>
          <a:off x="10426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119942</xdr:rowOff>
    </xdr:from>
    <xdr:ext cx="469744" cy="259045"/>
    <xdr:sp macro="" textlink="">
      <xdr:nvSpPr>
        <xdr:cNvPr id="135" name="【図書館】&#10;一人当たり面積該当値テキスト">
          <a:extLst>
            <a:ext uri="{FF2B5EF4-FFF2-40B4-BE49-F238E27FC236}">
              <a16:creationId xmlns:a16="http://schemas.microsoft.com/office/drawing/2014/main" id="{5491013A-3FA7-4A19-B22B-C375BE1F7DC0}"/>
            </a:ext>
          </a:extLst>
        </xdr:cNvPr>
        <xdr:cNvSpPr txBox="1"/>
      </xdr:nvSpPr>
      <xdr:spPr>
        <a:xfrm>
          <a:off x="10515600" y="69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36" name="楕円 135">
          <a:extLst>
            <a:ext uri="{FF2B5EF4-FFF2-40B4-BE49-F238E27FC236}">
              <a16:creationId xmlns:a16="http://schemas.microsoft.com/office/drawing/2014/main" id="{06C8EF41-7E13-41D8-9E7E-C2472FC32F2E}"/>
            </a:ext>
          </a:extLst>
        </xdr:cNvPr>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84365</xdr:rowOff>
    </xdr:from>
    <xdr:to>
      <xdr:col>55</xdr:col>
      <xdr:colOff>0</xdr:colOff>
      <xdr:row>41</xdr:row>
      <xdr:rowOff>100693</xdr:rowOff>
    </xdr:to>
    <xdr:cxnSp macro="">
      <xdr:nvCxnSpPr>
        <xdr:cNvPr id="137" name="直線コネクタ 136">
          <a:extLst>
            <a:ext uri="{FF2B5EF4-FFF2-40B4-BE49-F238E27FC236}">
              <a16:creationId xmlns:a16="http://schemas.microsoft.com/office/drawing/2014/main" id="{0FA493AB-1457-44C6-9B55-2A2F1043047F}"/>
            </a:ext>
          </a:extLst>
        </xdr:cNvPr>
        <xdr:cNvCxnSpPr/>
      </xdr:nvCxnSpPr>
      <xdr:spPr>
        <a:xfrm flipV="1">
          <a:off x="9639300" y="7113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38" name="楕円 137">
          <a:extLst>
            <a:ext uri="{FF2B5EF4-FFF2-40B4-BE49-F238E27FC236}">
              <a16:creationId xmlns:a16="http://schemas.microsoft.com/office/drawing/2014/main" id="{DCEAF1F6-6761-482D-A7BE-01FCBE7CAC7A}"/>
            </a:ext>
          </a:extLst>
        </xdr:cNvPr>
        <xdr:cNvSpPr/>
      </xdr:nvSpPr>
      <xdr:spPr>
        <a:xfrm>
          <a:off x="8699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39" name="直線コネクタ 138">
          <a:extLst>
            <a:ext uri="{FF2B5EF4-FFF2-40B4-BE49-F238E27FC236}">
              <a16:creationId xmlns:a16="http://schemas.microsoft.com/office/drawing/2014/main" id="{6600BFC6-28C1-4A17-9984-5686B6A4221D}"/>
            </a:ext>
          </a:extLst>
        </xdr:cNvPr>
        <xdr:cNvCxnSpPr/>
      </xdr:nvCxnSpPr>
      <xdr:spPr>
        <a:xfrm>
          <a:off x="8750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66222</xdr:rowOff>
    </xdr:from>
    <xdr:to>
      <xdr:col>41</xdr:col>
      <xdr:colOff>101600</xdr:colOff>
      <xdr:row>41</xdr:row>
      <xdr:rowOff>167822</xdr:rowOff>
    </xdr:to>
    <xdr:sp macro="" textlink="">
      <xdr:nvSpPr>
        <xdr:cNvPr id="140" name="楕円 139">
          <a:extLst>
            <a:ext uri="{FF2B5EF4-FFF2-40B4-BE49-F238E27FC236}">
              <a16:creationId xmlns:a16="http://schemas.microsoft.com/office/drawing/2014/main" id="{6E63B673-BEFC-4D54-BC7B-D0BAEF191193}"/>
            </a:ext>
          </a:extLst>
        </xdr:cNvPr>
        <xdr:cNvSpPr/>
      </xdr:nvSpPr>
      <xdr:spPr>
        <a:xfrm>
          <a:off x="781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100693</xdr:rowOff>
    </xdr:from>
    <xdr:to>
      <xdr:col>45</xdr:col>
      <xdr:colOff>177800</xdr:colOff>
      <xdr:row>41</xdr:row>
      <xdr:rowOff>117022</xdr:rowOff>
    </xdr:to>
    <xdr:cxnSp macro="">
      <xdr:nvCxnSpPr>
        <xdr:cNvPr id="141" name="直線コネクタ 140">
          <a:extLst>
            <a:ext uri="{FF2B5EF4-FFF2-40B4-BE49-F238E27FC236}">
              <a16:creationId xmlns:a16="http://schemas.microsoft.com/office/drawing/2014/main" id="{E51EE46E-980D-4C1E-BC47-0C7C543B373E}"/>
            </a:ext>
          </a:extLst>
        </xdr:cNvPr>
        <xdr:cNvCxnSpPr/>
      </xdr:nvCxnSpPr>
      <xdr:spPr>
        <a:xfrm flipV="1">
          <a:off x="7861300" y="7130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66222</xdr:rowOff>
    </xdr:from>
    <xdr:to>
      <xdr:col>36</xdr:col>
      <xdr:colOff>165100</xdr:colOff>
      <xdr:row>41</xdr:row>
      <xdr:rowOff>167822</xdr:rowOff>
    </xdr:to>
    <xdr:sp macro="" textlink="">
      <xdr:nvSpPr>
        <xdr:cNvPr id="142" name="楕円 141">
          <a:extLst>
            <a:ext uri="{FF2B5EF4-FFF2-40B4-BE49-F238E27FC236}">
              <a16:creationId xmlns:a16="http://schemas.microsoft.com/office/drawing/2014/main" id="{CC220A5F-B361-473D-B5E2-621D3740CE15}"/>
            </a:ext>
          </a:extLst>
        </xdr:cNvPr>
        <xdr:cNvSpPr/>
      </xdr:nvSpPr>
      <xdr:spPr>
        <a:xfrm>
          <a:off x="692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117022</xdr:rowOff>
    </xdr:from>
    <xdr:to>
      <xdr:col>41</xdr:col>
      <xdr:colOff>50800</xdr:colOff>
      <xdr:row>41</xdr:row>
      <xdr:rowOff>117022</xdr:rowOff>
    </xdr:to>
    <xdr:cxnSp macro="">
      <xdr:nvCxnSpPr>
        <xdr:cNvPr id="143" name="直線コネクタ 142">
          <a:extLst>
            <a:ext uri="{FF2B5EF4-FFF2-40B4-BE49-F238E27FC236}">
              <a16:creationId xmlns:a16="http://schemas.microsoft.com/office/drawing/2014/main" id="{9EDD8EAB-9D9C-4E58-B836-A35E0F20D421}"/>
            </a:ext>
          </a:extLst>
        </xdr:cNvPr>
        <xdr:cNvCxnSpPr/>
      </xdr:nvCxnSpPr>
      <xdr:spPr>
        <a:xfrm>
          <a:off x="6972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5921474F-72F5-4FCF-A636-934ABDC935B2}"/>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E10F32D9-9983-4666-B389-B39109279680}"/>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D0599BE1-1DCA-41CE-A737-E8D0685A872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7DB3310E-E030-4851-8B44-1D1D4355A81C}"/>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48" name="n_1mainValue【図書館】&#10;一人当たり面積">
          <a:extLst>
            <a:ext uri="{FF2B5EF4-FFF2-40B4-BE49-F238E27FC236}">
              <a16:creationId xmlns:a16="http://schemas.microsoft.com/office/drawing/2014/main" id="{6678857F-E0A2-42A7-92A7-D0D934ED1E91}"/>
            </a:ext>
          </a:extLst>
        </xdr:cNvPr>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macro="" textlink="">
      <xdr:nvSpPr>
        <xdr:cNvPr id="149" name="n_2mainValue【図書館】&#10;一人当たり面積">
          <a:extLst>
            <a:ext uri="{FF2B5EF4-FFF2-40B4-BE49-F238E27FC236}">
              <a16:creationId xmlns:a16="http://schemas.microsoft.com/office/drawing/2014/main" id="{E2138DB8-6EBE-4810-A3A5-089C62E1403C}"/>
            </a:ext>
          </a:extLst>
        </xdr:cNvPr>
        <xdr:cNvSpPr txBox="1"/>
      </xdr:nvSpPr>
      <xdr:spPr>
        <a:xfrm>
          <a:off x="8515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158949</xdr:rowOff>
    </xdr:from>
    <xdr:ext cx="469744" cy="259045"/>
    <xdr:sp macro="" textlink="">
      <xdr:nvSpPr>
        <xdr:cNvPr id="150" name="n_3mainValue【図書館】&#10;一人当たり面積">
          <a:extLst>
            <a:ext uri="{FF2B5EF4-FFF2-40B4-BE49-F238E27FC236}">
              <a16:creationId xmlns:a16="http://schemas.microsoft.com/office/drawing/2014/main" id="{BCC1D0E3-F0A8-4933-8FEF-1301FBBBB4EF}"/>
            </a:ext>
          </a:extLst>
        </xdr:cNvPr>
        <xdr:cNvSpPr txBox="1"/>
      </xdr:nvSpPr>
      <xdr:spPr>
        <a:xfrm>
          <a:off x="7626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158949</xdr:rowOff>
    </xdr:from>
    <xdr:ext cx="469744" cy="259045"/>
    <xdr:sp macro="" textlink="">
      <xdr:nvSpPr>
        <xdr:cNvPr id="151" name="n_4mainValue【図書館】&#10;一人当たり面積">
          <a:extLst>
            <a:ext uri="{FF2B5EF4-FFF2-40B4-BE49-F238E27FC236}">
              <a16:creationId xmlns:a16="http://schemas.microsoft.com/office/drawing/2014/main" id="{CF4BE2D5-70FE-4261-8728-E6D54D6B1818}"/>
            </a:ext>
          </a:extLst>
        </xdr:cNvPr>
        <xdr:cNvSpPr txBox="1"/>
      </xdr:nvSpPr>
      <xdr:spPr>
        <a:xfrm>
          <a:off x="6737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AAEE1E46-671B-4D78-968C-69C851768B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A6060AC1-609C-4D97-A01E-2C257EE385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1C6C468D-8098-45BD-8608-1E5C3E95C4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4D5AFC06-7501-4FE7-97EA-32F06B7F34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140408E7-A64F-4F8B-B9C6-876AE2CA5E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59AD4ED2-3F84-46C6-826E-FA6076F2CD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EEF88130-E73C-429E-B939-55087AEBA9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786E6598-4EFB-45AA-A890-9E2D4C31FD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83B83235-965E-4621-AD13-0749BF2DFA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54D882AE-C169-4F59-A3F1-A2318B362C4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27F329D1-5438-4325-8F90-8101A57F3F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117DC830-F315-458B-BB4E-52A7606AC9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25BFCFA2-0DFF-4EB6-83E0-5ECEBD0E7BF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9F32B16-3186-4DF1-BC78-8B73142F1CE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4E67EB0C-BD63-4F34-A745-BB8FC6B7486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978206D3-3437-4E49-88F6-EFD427D1B8E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BCE3EBF2-F63C-48CA-BC83-CA1B57C5CF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8EDFD6E9-88C1-4B9D-AC23-9A1E0F826E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6EC19DF9-7F92-4087-8AF7-08DB5176DD5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110B4A07-1B1B-4FB2-B323-380CF1AB81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F3831389-C68F-4232-BE17-D92FE1DDCF0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307ADF3B-D601-47C9-9202-2B18FA9DBC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5A08144C-887E-4080-A5D1-409C7C5B7F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26D3AE2B-73BB-43FC-86DE-5FB68E7002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24E8F603-F5A6-4BEE-8673-B3A7A60E7E4D}"/>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89D76416-FC2A-40D2-BBEB-F0B33AB27617}"/>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78B1A1B6-C743-4623-A61D-B6935609677E}"/>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48FE13B3-B322-46CC-9A7D-8C245430988D}"/>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4B61F112-8252-4E70-BABA-6A43FEA55DE8}"/>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9CFF8681-8D8B-474A-9F92-90B0B6C33916}"/>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184B3FD8-A34C-4BC2-9C25-147B352D2D53}"/>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ACBB7873-5637-47CC-83EA-BC7E7D1E113E}"/>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B6231174-8336-4599-920B-13A817D8C3A3}"/>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013E9AAB-AD32-4568-9BAE-3A241E7F0A58}"/>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C82ECD0B-FB43-415E-BC22-F6035E348347}"/>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D328F8-C213-47F8-9AF8-1B9D667ABC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5D984E-45DD-4463-96C2-BBA16FF0E3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AB3280A-7E2E-441B-958D-086D40E6F6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4F6C5F2-4E36-40F7-8783-0246FA2997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6C33927-FF96-4DFF-9B57-712B642958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2" name="楕円 191">
          <a:extLst>
            <a:ext uri="{FF2B5EF4-FFF2-40B4-BE49-F238E27FC236}">
              <a16:creationId xmlns:a16="http://schemas.microsoft.com/office/drawing/2014/main" id="{73C9E752-7A59-4699-A579-D96A7D95F41B}"/>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EFE35F7-DF14-4838-969B-CAAEA8DD414D}"/>
            </a:ext>
          </a:extLst>
        </xdr:cNvPr>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94" name="楕円 193">
          <a:extLst>
            <a:ext uri="{FF2B5EF4-FFF2-40B4-BE49-F238E27FC236}">
              <a16:creationId xmlns:a16="http://schemas.microsoft.com/office/drawing/2014/main" id="{4BA6AD0C-2915-4533-AD23-56AE68E00374}"/>
            </a:ext>
          </a:extLst>
        </xdr:cNvPr>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57150</xdr:rowOff>
    </xdr:to>
    <xdr:cxnSp macro="">
      <xdr:nvCxnSpPr>
        <xdr:cNvPr id="195" name="直線コネクタ 194">
          <a:extLst>
            <a:ext uri="{FF2B5EF4-FFF2-40B4-BE49-F238E27FC236}">
              <a16:creationId xmlns:a16="http://schemas.microsoft.com/office/drawing/2014/main" id="{C022917A-27B2-43C4-AA64-05833D495531}"/>
            </a:ext>
          </a:extLst>
        </xdr:cNvPr>
        <xdr:cNvCxnSpPr/>
      </xdr:nvCxnSpPr>
      <xdr:spPr>
        <a:xfrm>
          <a:off x="3797300" y="10317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96" name="楕円 195">
          <a:extLst>
            <a:ext uri="{FF2B5EF4-FFF2-40B4-BE49-F238E27FC236}">
              <a16:creationId xmlns:a16="http://schemas.microsoft.com/office/drawing/2014/main" id="{096A81A9-18C8-4D5B-A3CC-5E54D3A4DB39}"/>
            </a:ext>
          </a:extLst>
        </xdr:cNvPr>
        <xdr:cNvSpPr/>
      </xdr:nvSpPr>
      <xdr:spPr>
        <a:xfrm>
          <a:off x="2857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30480</xdr:rowOff>
    </xdr:to>
    <xdr:cxnSp macro="">
      <xdr:nvCxnSpPr>
        <xdr:cNvPr id="197" name="直線コネクタ 196">
          <a:extLst>
            <a:ext uri="{FF2B5EF4-FFF2-40B4-BE49-F238E27FC236}">
              <a16:creationId xmlns:a16="http://schemas.microsoft.com/office/drawing/2014/main" id="{15EC0DC3-B061-49D2-AAFE-11DD314414DD}"/>
            </a:ext>
          </a:extLst>
        </xdr:cNvPr>
        <xdr:cNvCxnSpPr/>
      </xdr:nvCxnSpPr>
      <xdr:spPr>
        <a:xfrm>
          <a:off x="2908300" y="102736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8" name="楕円 197">
          <a:extLst>
            <a:ext uri="{FF2B5EF4-FFF2-40B4-BE49-F238E27FC236}">
              <a16:creationId xmlns:a16="http://schemas.microsoft.com/office/drawing/2014/main" id="{080F5629-025E-4BA6-A304-A33A36E0AB84}"/>
            </a:ext>
          </a:extLst>
        </xdr:cNvPr>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158115</xdr:rowOff>
    </xdr:to>
    <xdr:cxnSp macro="">
      <xdr:nvCxnSpPr>
        <xdr:cNvPr id="199" name="直線コネクタ 198">
          <a:extLst>
            <a:ext uri="{FF2B5EF4-FFF2-40B4-BE49-F238E27FC236}">
              <a16:creationId xmlns:a16="http://schemas.microsoft.com/office/drawing/2014/main" id="{A4448FA7-1430-46EA-A414-48768FD849B7}"/>
            </a:ext>
          </a:extLst>
        </xdr:cNvPr>
        <xdr:cNvCxnSpPr/>
      </xdr:nvCxnSpPr>
      <xdr:spPr>
        <a:xfrm>
          <a:off x="2019300" y="1023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200" name="楕円 199">
          <a:extLst>
            <a:ext uri="{FF2B5EF4-FFF2-40B4-BE49-F238E27FC236}">
              <a16:creationId xmlns:a16="http://schemas.microsoft.com/office/drawing/2014/main" id="{CA837586-2F21-499A-BD7C-D6552395CB69}"/>
            </a:ext>
          </a:extLst>
        </xdr:cNvPr>
        <xdr:cNvSpPr/>
      </xdr:nvSpPr>
      <xdr:spPr>
        <a:xfrm>
          <a:off x="107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118110</xdr:rowOff>
    </xdr:to>
    <xdr:cxnSp macro="">
      <xdr:nvCxnSpPr>
        <xdr:cNvPr id="201" name="直線コネクタ 200">
          <a:extLst>
            <a:ext uri="{FF2B5EF4-FFF2-40B4-BE49-F238E27FC236}">
              <a16:creationId xmlns:a16="http://schemas.microsoft.com/office/drawing/2014/main" id="{1FC936DC-C943-4566-AA11-849FF0BCA8D0}"/>
            </a:ext>
          </a:extLst>
        </xdr:cNvPr>
        <xdr:cNvCxnSpPr/>
      </xdr:nvCxnSpPr>
      <xdr:spPr>
        <a:xfrm>
          <a:off x="1130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a:extLst>
            <a:ext uri="{FF2B5EF4-FFF2-40B4-BE49-F238E27FC236}">
              <a16:creationId xmlns:a16="http://schemas.microsoft.com/office/drawing/2014/main" id="{DF2E9A9E-578A-4142-B4BB-E9D16F5AB3F7}"/>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a:extLst>
            <a:ext uri="{FF2B5EF4-FFF2-40B4-BE49-F238E27FC236}">
              <a16:creationId xmlns:a16="http://schemas.microsoft.com/office/drawing/2014/main" id="{D17EFFB9-058F-4140-9CC3-004FED03E872}"/>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a:extLst>
            <a:ext uri="{FF2B5EF4-FFF2-40B4-BE49-F238E27FC236}">
              <a16:creationId xmlns:a16="http://schemas.microsoft.com/office/drawing/2014/main" id="{C3373630-2687-4B1F-AC55-F36A30B25F1B}"/>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a:extLst>
            <a:ext uri="{FF2B5EF4-FFF2-40B4-BE49-F238E27FC236}">
              <a16:creationId xmlns:a16="http://schemas.microsoft.com/office/drawing/2014/main" id="{6627CD2B-53D4-4ADF-9C2B-F0BF9E86ADD9}"/>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6" name="n_1mainValue【体育館・プール】&#10;有形固定資産減価償却率">
          <a:extLst>
            <a:ext uri="{FF2B5EF4-FFF2-40B4-BE49-F238E27FC236}">
              <a16:creationId xmlns:a16="http://schemas.microsoft.com/office/drawing/2014/main" id="{7F48C2A2-11E6-4D2D-977D-84630AEE8DE2}"/>
            </a:ext>
          </a:extLst>
        </xdr:cNvPr>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7" name="n_2mainValue【体育館・プール】&#10;有形固定資産減価償却率">
          <a:extLst>
            <a:ext uri="{FF2B5EF4-FFF2-40B4-BE49-F238E27FC236}">
              <a16:creationId xmlns:a16="http://schemas.microsoft.com/office/drawing/2014/main" id="{DD743ADE-7AEC-43BA-B6D8-7F148DF42787}"/>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8" name="n_3mainValue【体育館・プール】&#10;有形固定資産減価償却率">
          <a:extLst>
            <a:ext uri="{FF2B5EF4-FFF2-40B4-BE49-F238E27FC236}">
              <a16:creationId xmlns:a16="http://schemas.microsoft.com/office/drawing/2014/main" id="{ED11C2FF-1ED0-4F3E-B5EA-593CBEF42CFF}"/>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9" name="n_4mainValue【体育館・プール】&#10;有形固定資産減価償却率">
          <a:extLst>
            <a:ext uri="{FF2B5EF4-FFF2-40B4-BE49-F238E27FC236}">
              <a16:creationId xmlns:a16="http://schemas.microsoft.com/office/drawing/2014/main" id="{DA23359F-FA1B-4AAD-B6E4-4102C0498A51}"/>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1BCA6121-EE66-48E9-B307-9F2B5B588E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3C0B1A5D-9B15-46E7-B4F4-12A8686D49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B32CCB8A-B868-4C06-9699-EFCDCC7BA2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9A486FD9-E4D6-4474-AA55-211EAF7C02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E727B949-0B4F-464C-9107-0766CE32EE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CBC5ECE-ECC6-4820-872B-1C8A0B5A8B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A53BC051-431C-4431-8B06-3C8BC7D1F2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C3592AC-818F-4F9C-8E80-21AE7F58FE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955E5B0B-9E9D-4FCC-8C93-57B01ACA60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9983180-F11D-43CB-B34C-1FEA46AE56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4DE83E7-AE74-4E1E-A7A9-B7E55594AF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75F4544-9457-4510-9BBE-2C62B685FB1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BAC5E1AA-2D16-433F-A993-8E830E4310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564D7F52-6CAF-41F9-BC06-E97E1C601F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55089107-E466-4EEE-B9CE-ACB0F57FAC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61A73A70-516D-4DFC-8CDE-B1CFDBC02C7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607E4A4-AA1F-4284-90FC-36ECB03620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1791288B-85C1-4A93-ADB7-343F515B9C5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F494BEC1-8819-46CA-8AA2-8D4DC65C5A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E48F83C-F900-4E6F-A50C-EFC503F7B1D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A39EDA5-1D14-48C3-836F-00069F34D6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FD6F5DC-0F58-4FEF-8391-907568EB2EE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14F96BF4-5078-48B2-9B03-B6E4BE858C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B688349A-C78D-4A59-B0ED-15B8CAA3790E}"/>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F4B4A55F-E2E8-4972-8BC7-DC4C71AE0D6B}"/>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E27F2831-8111-433E-BF80-73AB09ABEB11}"/>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E3FB7F12-9FEA-4AAA-96C1-7588B015DCBF}"/>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867C745C-62C5-4BFA-B3C0-22BE246BC0FA}"/>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B51E2C3A-13C4-4618-9EC8-EEC4480AED63}"/>
            </a:ext>
          </a:extLst>
        </xdr:cNvPr>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9CB59B87-49A3-4D83-9691-05B9AFDA839C}"/>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F578E0BE-A421-4EC1-9E18-E37DB9AEE045}"/>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B49DF45D-94C1-4A7B-BC8E-91D410C90F1A}"/>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134FEBEB-9E0E-47E4-8978-4E5207690BF5}"/>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4811D2E4-8FE3-4863-90F6-E15C22F43B03}"/>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529B2F-4577-4279-994A-7C8EB72B55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0AD071-2B67-457C-BAF6-5E58F4BC34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F1736B0-273D-456B-8FFA-55D2AECCA4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809DF5D-7173-4032-89B3-7E4F4980ED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F198FCC-5DF4-470F-A332-83A682CE92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106680</xdr:rowOff>
    </xdr:from>
    <xdr:to>
      <xdr:col>55</xdr:col>
      <xdr:colOff>50800</xdr:colOff>
      <xdr:row>64</xdr:row>
      <xdr:rowOff>36830</xdr:rowOff>
    </xdr:to>
    <xdr:sp macro="" textlink="">
      <xdr:nvSpPr>
        <xdr:cNvPr id="249" name="楕円 248">
          <a:extLst>
            <a:ext uri="{FF2B5EF4-FFF2-40B4-BE49-F238E27FC236}">
              <a16:creationId xmlns:a16="http://schemas.microsoft.com/office/drawing/2014/main" id="{1E350AEF-527E-4F09-8E94-743BEA748C3B}"/>
            </a:ext>
          </a:extLst>
        </xdr:cNvPr>
        <xdr:cNvSpPr/>
      </xdr:nvSpPr>
      <xdr:spPr>
        <a:xfrm>
          <a:off x="104267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21607</xdr:rowOff>
    </xdr:from>
    <xdr:ext cx="469744" cy="259045"/>
    <xdr:sp macro="" textlink="">
      <xdr:nvSpPr>
        <xdr:cNvPr id="250" name="【体育館・プール】&#10;一人当たり面積該当値テキスト">
          <a:extLst>
            <a:ext uri="{FF2B5EF4-FFF2-40B4-BE49-F238E27FC236}">
              <a16:creationId xmlns:a16="http://schemas.microsoft.com/office/drawing/2014/main" id="{2A5B0947-AF46-4998-9451-7E8D64B07EFD}"/>
            </a:ext>
          </a:extLst>
        </xdr:cNvPr>
        <xdr:cNvSpPr txBox="1"/>
      </xdr:nvSpPr>
      <xdr:spPr>
        <a:xfrm>
          <a:off x="10515600"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107950</xdr:rowOff>
    </xdr:from>
    <xdr:to>
      <xdr:col>50</xdr:col>
      <xdr:colOff>165100</xdr:colOff>
      <xdr:row>64</xdr:row>
      <xdr:rowOff>38100</xdr:rowOff>
    </xdr:to>
    <xdr:sp macro="" textlink="">
      <xdr:nvSpPr>
        <xdr:cNvPr id="251" name="楕円 250">
          <a:extLst>
            <a:ext uri="{FF2B5EF4-FFF2-40B4-BE49-F238E27FC236}">
              <a16:creationId xmlns:a16="http://schemas.microsoft.com/office/drawing/2014/main" id="{5DF20532-2F33-4E48-9821-A25EB9C11891}"/>
            </a:ext>
          </a:extLst>
        </xdr:cNvPr>
        <xdr:cNvSpPr/>
      </xdr:nvSpPr>
      <xdr:spPr>
        <a:xfrm>
          <a:off x="9588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157480</xdr:rowOff>
    </xdr:from>
    <xdr:to>
      <xdr:col>55</xdr:col>
      <xdr:colOff>0</xdr:colOff>
      <xdr:row>63</xdr:row>
      <xdr:rowOff>158750</xdr:rowOff>
    </xdr:to>
    <xdr:cxnSp macro="">
      <xdr:nvCxnSpPr>
        <xdr:cNvPr id="252" name="直線コネクタ 251">
          <a:extLst>
            <a:ext uri="{FF2B5EF4-FFF2-40B4-BE49-F238E27FC236}">
              <a16:creationId xmlns:a16="http://schemas.microsoft.com/office/drawing/2014/main" id="{DA8B1FEE-97E1-4CD6-BFD1-FD10BD50E774}"/>
            </a:ext>
          </a:extLst>
        </xdr:cNvPr>
        <xdr:cNvCxnSpPr/>
      </xdr:nvCxnSpPr>
      <xdr:spPr>
        <a:xfrm flipV="1">
          <a:off x="9639300" y="10958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107950</xdr:rowOff>
    </xdr:from>
    <xdr:to>
      <xdr:col>46</xdr:col>
      <xdr:colOff>38100</xdr:colOff>
      <xdr:row>64</xdr:row>
      <xdr:rowOff>38100</xdr:rowOff>
    </xdr:to>
    <xdr:sp macro="" textlink="">
      <xdr:nvSpPr>
        <xdr:cNvPr id="253" name="楕円 252">
          <a:extLst>
            <a:ext uri="{FF2B5EF4-FFF2-40B4-BE49-F238E27FC236}">
              <a16:creationId xmlns:a16="http://schemas.microsoft.com/office/drawing/2014/main" id="{163E9FE4-D6D9-41A4-BCEB-BCE94211FB3C}"/>
            </a:ext>
          </a:extLst>
        </xdr:cNvPr>
        <xdr:cNvSpPr/>
      </xdr:nvSpPr>
      <xdr:spPr>
        <a:xfrm>
          <a:off x="8699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158750</xdr:rowOff>
    </xdr:from>
    <xdr:to>
      <xdr:col>50</xdr:col>
      <xdr:colOff>114300</xdr:colOff>
      <xdr:row>63</xdr:row>
      <xdr:rowOff>158750</xdr:rowOff>
    </xdr:to>
    <xdr:cxnSp macro="">
      <xdr:nvCxnSpPr>
        <xdr:cNvPr id="254" name="直線コネクタ 253">
          <a:extLst>
            <a:ext uri="{FF2B5EF4-FFF2-40B4-BE49-F238E27FC236}">
              <a16:creationId xmlns:a16="http://schemas.microsoft.com/office/drawing/2014/main" id="{1E6F845D-321C-4335-980F-E51E7ED7591D}"/>
            </a:ext>
          </a:extLst>
        </xdr:cNvPr>
        <xdr:cNvCxnSpPr/>
      </xdr:nvCxnSpPr>
      <xdr:spPr>
        <a:xfrm>
          <a:off x="8750300" y="1096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55" name="楕円 254">
          <a:extLst>
            <a:ext uri="{FF2B5EF4-FFF2-40B4-BE49-F238E27FC236}">
              <a16:creationId xmlns:a16="http://schemas.microsoft.com/office/drawing/2014/main" id="{2C44EACD-DBC5-414F-B168-9EC6278055F0}"/>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158750</xdr:rowOff>
    </xdr:from>
    <xdr:to>
      <xdr:col>45</xdr:col>
      <xdr:colOff>177800</xdr:colOff>
      <xdr:row>63</xdr:row>
      <xdr:rowOff>160020</xdr:rowOff>
    </xdr:to>
    <xdr:cxnSp macro="">
      <xdr:nvCxnSpPr>
        <xdr:cNvPr id="256" name="直線コネクタ 255">
          <a:extLst>
            <a:ext uri="{FF2B5EF4-FFF2-40B4-BE49-F238E27FC236}">
              <a16:creationId xmlns:a16="http://schemas.microsoft.com/office/drawing/2014/main" id="{6E7BAF5B-A354-4063-845A-C29F4144394C}"/>
            </a:ext>
          </a:extLst>
        </xdr:cNvPr>
        <xdr:cNvCxnSpPr/>
      </xdr:nvCxnSpPr>
      <xdr:spPr>
        <a:xfrm flipV="1">
          <a:off x="7861300" y="1096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110490</xdr:rowOff>
    </xdr:from>
    <xdr:to>
      <xdr:col>36</xdr:col>
      <xdr:colOff>165100</xdr:colOff>
      <xdr:row>64</xdr:row>
      <xdr:rowOff>40640</xdr:rowOff>
    </xdr:to>
    <xdr:sp macro="" textlink="">
      <xdr:nvSpPr>
        <xdr:cNvPr id="257" name="楕円 256">
          <a:extLst>
            <a:ext uri="{FF2B5EF4-FFF2-40B4-BE49-F238E27FC236}">
              <a16:creationId xmlns:a16="http://schemas.microsoft.com/office/drawing/2014/main" id="{9B279AA3-7B27-45DB-8E48-BD3BBD0C9093}"/>
            </a:ext>
          </a:extLst>
        </xdr:cNvPr>
        <xdr:cNvSpPr/>
      </xdr:nvSpPr>
      <xdr:spPr>
        <a:xfrm>
          <a:off x="6921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160020</xdr:rowOff>
    </xdr:from>
    <xdr:to>
      <xdr:col>41</xdr:col>
      <xdr:colOff>50800</xdr:colOff>
      <xdr:row>63</xdr:row>
      <xdr:rowOff>161290</xdr:rowOff>
    </xdr:to>
    <xdr:cxnSp macro="">
      <xdr:nvCxnSpPr>
        <xdr:cNvPr id="258" name="直線コネクタ 257">
          <a:extLst>
            <a:ext uri="{FF2B5EF4-FFF2-40B4-BE49-F238E27FC236}">
              <a16:creationId xmlns:a16="http://schemas.microsoft.com/office/drawing/2014/main" id="{6C94AEC0-FDE8-4F62-887A-03FB75F280B1}"/>
            </a:ext>
          </a:extLst>
        </xdr:cNvPr>
        <xdr:cNvCxnSpPr/>
      </xdr:nvCxnSpPr>
      <xdr:spPr>
        <a:xfrm flipV="1">
          <a:off x="6972300" y="109613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F9D0CCA1-772C-46A9-AFBB-67D4807CEA92}"/>
            </a:ext>
          </a:extLst>
        </xdr:cNvPr>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4FC6FA41-6E8C-4098-BB70-E15E5150AE6A}"/>
            </a:ext>
          </a:extLst>
        </xdr:cNvPr>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a:extLst>
            <a:ext uri="{FF2B5EF4-FFF2-40B4-BE49-F238E27FC236}">
              <a16:creationId xmlns:a16="http://schemas.microsoft.com/office/drawing/2014/main" id="{E8DD4BE3-533F-478D-B63F-69430A0987CA}"/>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a:extLst>
            <a:ext uri="{FF2B5EF4-FFF2-40B4-BE49-F238E27FC236}">
              <a16:creationId xmlns:a16="http://schemas.microsoft.com/office/drawing/2014/main" id="{24CCC6C1-779F-4E34-A5EF-C880457B5A29}"/>
            </a:ext>
          </a:extLst>
        </xdr:cNvPr>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29227</xdr:rowOff>
    </xdr:from>
    <xdr:ext cx="469744" cy="259045"/>
    <xdr:sp macro="" textlink="">
      <xdr:nvSpPr>
        <xdr:cNvPr id="263" name="n_1mainValue【体育館・プール】&#10;一人当たり面積">
          <a:extLst>
            <a:ext uri="{FF2B5EF4-FFF2-40B4-BE49-F238E27FC236}">
              <a16:creationId xmlns:a16="http://schemas.microsoft.com/office/drawing/2014/main" id="{8C2CDBF8-6BCE-4708-AE33-F65923899281}"/>
            </a:ext>
          </a:extLst>
        </xdr:cNvPr>
        <xdr:cNvSpPr txBox="1"/>
      </xdr:nvSpPr>
      <xdr:spPr>
        <a:xfrm>
          <a:off x="93917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29227</xdr:rowOff>
    </xdr:from>
    <xdr:ext cx="469744" cy="259045"/>
    <xdr:sp macro="" textlink="">
      <xdr:nvSpPr>
        <xdr:cNvPr id="264" name="n_2mainValue【体育館・プール】&#10;一人当たり面積">
          <a:extLst>
            <a:ext uri="{FF2B5EF4-FFF2-40B4-BE49-F238E27FC236}">
              <a16:creationId xmlns:a16="http://schemas.microsoft.com/office/drawing/2014/main" id="{2E955401-6670-433D-AD96-FD2FF07FA635}"/>
            </a:ext>
          </a:extLst>
        </xdr:cNvPr>
        <xdr:cNvSpPr txBox="1"/>
      </xdr:nvSpPr>
      <xdr:spPr>
        <a:xfrm>
          <a:off x="8515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65" name="n_3mainValue【体育館・プール】&#10;一人当たり面積">
          <a:extLst>
            <a:ext uri="{FF2B5EF4-FFF2-40B4-BE49-F238E27FC236}">
              <a16:creationId xmlns:a16="http://schemas.microsoft.com/office/drawing/2014/main" id="{06D62852-A238-45F1-8C06-699DA71A0739}"/>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31767</xdr:rowOff>
    </xdr:from>
    <xdr:ext cx="469744" cy="259045"/>
    <xdr:sp macro="" textlink="">
      <xdr:nvSpPr>
        <xdr:cNvPr id="266" name="n_4mainValue【体育館・プール】&#10;一人当たり面積">
          <a:extLst>
            <a:ext uri="{FF2B5EF4-FFF2-40B4-BE49-F238E27FC236}">
              <a16:creationId xmlns:a16="http://schemas.microsoft.com/office/drawing/2014/main" id="{3BA88381-8E8C-4DE2-8805-044C131143E1}"/>
            </a:ext>
          </a:extLst>
        </xdr:cNvPr>
        <xdr:cNvSpPr txBox="1"/>
      </xdr:nvSpPr>
      <xdr:spPr>
        <a:xfrm>
          <a:off x="6737427" y="110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47BEE1D-CD10-4389-B262-C4633B7319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344FB3E-7744-48D2-BAD3-7B7E7D2A9B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272AA8E-5257-4448-A24C-8AF02FAD56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541F5D17-E7D9-4131-9DFE-83565CC1ED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C50CEEA-69C1-49D0-A0B4-A8B18BA371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DD57C44F-52C2-4E5F-9557-B9477D0A63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F11A47C3-5F83-4CE8-BC28-7D70B25757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D0BF216F-A9EC-4CC8-A578-6DA3F9E34B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DA1B95A-F8AC-47AB-B1EA-5D31C2B93B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0A20F0B-94BF-43B9-9B8E-C84E8F0F7C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5FFC7EB9-347D-4258-83C5-AC3069693D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2594A3A-40D4-41DD-933C-8D246C81D5F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4C5D3E6-293F-4F41-93FF-EB2E8ED3132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BD97BA7-4DAC-4A6E-B354-765F38AFE23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1952D17-BB41-4EAA-B12C-0B1C0E5ED10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B069CFD0-9F3A-4AFF-91A8-6EB7F11AC2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8670A517-DCFD-44D4-B954-0E3F7578CD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1F96CB38-7394-4736-862C-CEDAA4E9874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F3E72828-C194-429F-A609-1315795293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134480B6-424D-44BC-BD6C-7389409EC2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E4E1EA8C-C1D3-44F9-AD9B-BC37FC1E990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CBF934E-7EE8-4CF3-9707-DA73229BA7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EACA4AD-D95C-4DE3-935A-20D844E8C9F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A641660-F220-4596-9030-07224E4760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54E471B-A202-4D2D-93CA-7C2F6B57581A}"/>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757D7411-9C88-4148-8031-8154E2B3A5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50633C6D-461F-4C7E-97E7-4A27DE2699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D02AB401-6DC7-4440-87F1-E1F4C6C61035}"/>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D02D07D7-0C52-4E66-BDA7-AB5188E3D1AE}"/>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FC9FF20F-011A-4B69-AB45-1863BD1244F4}"/>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68E85028-DD65-4A28-AA64-D98BF7B8A1AE}"/>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2EDC251C-D7DF-4535-815C-5FC962CDA94B}"/>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0A31D159-7285-4581-9109-35D1B037BF58}"/>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C5D81FCC-4C35-4B14-8C7D-16C784E632AD}"/>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81F10E60-5A70-446E-82A0-97E9C4C57F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9774AB-1FBE-4C71-B5BA-890940C293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7AD62FD-38CC-451A-8E14-FEDEF05859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43FEF61-B5A3-4F99-88D6-AD1BE85588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76E6E3F-D543-4532-96DD-58F2E868C0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BABB3B5-BC65-4474-8CAC-F01775C70A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7" name="楕円 306">
          <a:extLst>
            <a:ext uri="{FF2B5EF4-FFF2-40B4-BE49-F238E27FC236}">
              <a16:creationId xmlns:a16="http://schemas.microsoft.com/office/drawing/2014/main" id="{34C50E59-A257-4970-B6EF-B08F7315B8B0}"/>
            </a:ext>
          </a:extLst>
        </xdr:cNvPr>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BC2A12B2-1C26-48E6-B748-48A52B23F252}"/>
            </a:ext>
          </a:extLst>
        </xdr:cNvPr>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309" name="楕円 308">
          <a:extLst>
            <a:ext uri="{FF2B5EF4-FFF2-40B4-BE49-F238E27FC236}">
              <a16:creationId xmlns:a16="http://schemas.microsoft.com/office/drawing/2014/main" id="{CA9039C4-4233-4B5A-BA96-09F244A91563}"/>
            </a:ext>
          </a:extLst>
        </xdr:cNvPr>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81</xdr:row>
      <xdr:rowOff>154305</xdr:rowOff>
    </xdr:to>
    <xdr:cxnSp macro="">
      <xdr:nvCxnSpPr>
        <xdr:cNvPr id="310" name="直線コネクタ 309">
          <a:extLst>
            <a:ext uri="{FF2B5EF4-FFF2-40B4-BE49-F238E27FC236}">
              <a16:creationId xmlns:a16="http://schemas.microsoft.com/office/drawing/2014/main" id="{B315B8DE-BAAA-44DD-9BE3-C412E0FA8517}"/>
            </a:ext>
          </a:extLst>
        </xdr:cNvPr>
        <xdr:cNvCxnSpPr/>
      </xdr:nvCxnSpPr>
      <xdr:spPr>
        <a:xfrm>
          <a:off x="3797300" y="13805536"/>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130175</xdr:rowOff>
    </xdr:from>
    <xdr:to>
      <xdr:col>15</xdr:col>
      <xdr:colOff>101600</xdr:colOff>
      <xdr:row>85</xdr:row>
      <xdr:rowOff>60325</xdr:rowOff>
    </xdr:to>
    <xdr:sp macro="" textlink="">
      <xdr:nvSpPr>
        <xdr:cNvPr id="311" name="楕円 310">
          <a:extLst>
            <a:ext uri="{FF2B5EF4-FFF2-40B4-BE49-F238E27FC236}">
              <a16:creationId xmlns:a16="http://schemas.microsoft.com/office/drawing/2014/main" id="{0C6327D4-BBFB-4121-BF4B-310F5BB455AC}"/>
            </a:ext>
          </a:extLst>
        </xdr:cNvPr>
        <xdr:cNvSpPr/>
      </xdr:nvSpPr>
      <xdr:spPr>
        <a:xfrm>
          <a:off x="2857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85</xdr:row>
      <xdr:rowOff>9525</xdr:rowOff>
    </xdr:to>
    <xdr:cxnSp macro="">
      <xdr:nvCxnSpPr>
        <xdr:cNvPr id="312" name="直線コネクタ 311">
          <a:extLst>
            <a:ext uri="{FF2B5EF4-FFF2-40B4-BE49-F238E27FC236}">
              <a16:creationId xmlns:a16="http://schemas.microsoft.com/office/drawing/2014/main" id="{70791FE8-1552-402A-A8C1-D965BF93F9CF}"/>
            </a:ext>
          </a:extLst>
        </xdr:cNvPr>
        <xdr:cNvCxnSpPr/>
      </xdr:nvCxnSpPr>
      <xdr:spPr>
        <a:xfrm flipV="1">
          <a:off x="2908300" y="13805536"/>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109220</xdr:rowOff>
    </xdr:from>
    <xdr:to>
      <xdr:col>10</xdr:col>
      <xdr:colOff>165100</xdr:colOff>
      <xdr:row>85</xdr:row>
      <xdr:rowOff>39370</xdr:rowOff>
    </xdr:to>
    <xdr:sp macro="" textlink="">
      <xdr:nvSpPr>
        <xdr:cNvPr id="313" name="楕円 312">
          <a:extLst>
            <a:ext uri="{FF2B5EF4-FFF2-40B4-BE49-F238E27FC236}">
              <a16:creationId xmlns:a16="http://schemas.microsoft.com/office/drawing/2014/main" id="{C256C6FE-3822-4E70-9581-9780C8F7483D}"/>
            </a:ext>
          </a:extLst>
        </xdr:cNvPr>
        <xdr:cNvSpPr/>
      </xdr:nvSpPr>
      <xdr:spPr>
        <a:xfrm>
          <a:off x="196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160020</xdr:rowOff>
    </xdr:from>
    <xdr:to>
      <xdr:col>15</xdr:col>
      <xdr:colOff>50800</xdr:colOff>
      <xdr:row>85</xdr:row>
      <xdr:rowOff>9525</xdr:rowOff>
    </xdr:to>
    <xdr:cxnSp macro="">
      <xdr:nvCxnSpPr>
        <xdr:cNvPr id="314" name="直線コネクタ 313">
          <a:extLst>
            <a:ext uri="{FF2B5EF4-FFF2-40B4-BE49-F238E27FC236}">
              <a16:creationId xmlns:a16="http://schemas.microsoft.com/office/drawing/2014/main" id="{2AD9BC79-A2E1-4D8E-B4CE-AADC7DEFFD9D}"/>
            </a:ext>
          </a:extLst>
        </xdr:cNvPr>
        <xdr:cNvCxnSpPr/>
      </xdr:nvCxnSpPr>
      <xdr:spPr>
        <a:xfrm>
          <a:off x="2019300" y="14561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xdr:rowOff>
    </xdr:from>
    <xdr:to>
      <xdr:col>6</xdr:col>
      <xdr:colOff>38100</xdr:colOff>
      <xdr:row>84</xdr:row>
      <xdr:rowOff>115570</xdr:rowOff>
    </xdr:to>
    <xdr:sp macro="" textlink="">
      <xdr:nvSpPr>
        <xdr:cNvPr id="315" name="楕円 314">
          <a:extLst>
            <a:ext uri="{FF2B5EF4-FFF2-40B4-BE49-F238E27FC236}">
              <a16:creationId xmlns:a16="http://schemas.microsoft.com/office/drawing/2014/main" id="{6345F463-9D08-499C-AEB3-7F5601580D72}"/>
            </a:ext>
          </a:extLst>
        </xdr:cNvPr>
        <xdr:cNvSpPr/>
      </xdr:nvSpPr>
      <xdr:spPr>
        <a:xfrm>
          <a:off x="107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84</xdr:row>
      <xdr:rowOff>160020</xdr:rowOff>
    </xdr:to>
    <xdr:cxnSp macro="">
      <xdr:nvCxnSpPr>
        <xdr:cNvPr id="316" name="直線コネクタ 315">
          <a:extLst>
            <a:ext uri="{FF2B5EF4-FFF2-40B4-BE49-F238E27FC236}">
              <a16:creationId xmlns:a16="http://schemas.microsoft.com/office/drawing/2014/main" id="{785B77CE-0B1D-4F4E-AA79-54B2447EDCA4}"/>
            </a:ext>
          </a:extLst>
        </xdr:cNvPr>
        <xdr:cNvCxnSpPr/>
      </xdr:nvCxnSpPr>
      <xdr:spPr>
        <a:xfrm>
          <a:off x="1130300" y="14466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7" name="n_1aveValue【福祉施設】&#10;有形固定資産減価償却率">
          <a:extLst>
            <a:ext uri="{FF2B5EF4-FFF2-40B4-BE49-F238E27FC236}">
              <a16:creationId xmlns:a16="http://schemas.microsoft.com/office/drawing/2014/main" id="{B086E809-921C-4978-957B-1663D765C4F1}"/>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F7D36712-B82E-405A-B708-B1B813FAD442}"/>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FC11A9D5-E6AA-4503-8910-D733BF096A61}"/>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D47F1A2-52AE-40B4-B287-91B06C99E2B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156863</xdr:rowOff>
    </xdr:from>
    <xdr:ext cx="405111" cy="259045"/>
    <xdr:sp macro="" textlink="">
      <xdr:nvSpPr>
        <xdr:cNvPr id="321" name="n_1mainValue【福祉施設】&#10;有形固定資産減価償却率">
          <a:extLst>
            <a:ext uri="{FF2B5EF4-FFF2-40B4-BE49-F238E27FC236}">
              <a16:creationId xmlns:a16="http://schemas.microsoft.com/office/drawing/2014/main" id="{82AA1128-AF48-4A2C-84D3-060759635850}"/>
            </a:ext>
          </a:extLst>
        </xdr:cNvPr>
        <xdr:cNvSpPr txBox="1"/>
      </xdr:nvSpPr>
      <xdr:spPr>
        <a:xfrm>
          <a:off x="3582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51452</xdr:rowOff>
    </xdr:from>
    <xdr:ext cx="405111" cy="259045"/>
    <xdr:sp macro="" textlink="">
      <xdr:nvSpPr>
        <xdr:cNvPr id="322" name="n_2mainValue【福祉施設】&#10;有形固定資産減価償却率">
          <a:extLst>
            <a:ext uri="{FF2B5EF4-FFF2-40B4-BE49-F238E27FC236}">
              <a16:creationId xmlns:a16="http://schemas.microsoft.com/office/drawing/2014/main" id="{D6275F8D-E5B5-47A2-9FAC-56AE041BE2CE}"/>
            </a:ext>
          </a:extLst>
        </xdr:cNvPr>
        <xdr:cNvSpPr txBox="1"/>
      </xdr:nvSpPr>
      <xdr:spPr>
        <a:xfrm>
          <a:off x="2705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30497</xdr:rowOff>
    </xdr:from>
    <xdr:ext cx="405111" cy="259045"/>
    <xdr:sp macro="" textlink="">
      <xdr:nvSpPr>
        <xdr:cNvPr id="323" name="n_3mainValue【福祉施設】&#10;有形固定資産減価償却率">
          <a:extLst>
            <a:ext uri="{FF2B5EF4-FFF2-40B4-BE49-F238E27FC236}">
              <a16:creationId xmlns:a16="http://schemas.microsoft.com/office/drawing/2014/main" id="{D00B51C1-DE54-4546-BC07-0DD22B5FD75E}"/>
            </a:ext>
          </a:extLst>
        </xdr:cNvPr>
        <xdr:cNvSpPr txBox="1"/>
      </xdr:nvSpPr>
      <xdr:spPr>
        <a:xfrm>
          <a:off x="1816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106697</xdr:rowOff>
    </xdr:from>
    <xdr:ext cx="405111" cy="259045"/>
    <xdr:sp macro="" textlink="">
      <xdr:nvSpPr>
        <xdr:cNvPr id="324" name="n_4mainValue【福祉施設】&#10;有形固定資産減価償却率">
          <a:extLst>
            <a:ext uri="{FF2B5EF4-FFF2-40B4-BE49-F238E27FC236}">
              <a16:creationId xmlns:a16="http://schemas.microsoft.com/office/drawing/2014/main" id="{EFB482C9-3DDB-46CF-A287-180A7F57AC65}"/>
            </a:ext>
          </a:extLst>
        </xdr:cNvPr>
        <xdr:cNvSpPr txBox="1"/>
      </xdr:nvSpPr>
      <xdr:spPr>
        <a:xfrm>
          <a:off x="927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FA5D2D3-4AAB-4EF2-9CB7-AE6B7FAFB6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BAF6A8E-1691-4845-8044-102D57840A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E421FA9-71B7-4199-879D-6BD9F1B4BD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6A1150B2-9277-4DC2-B69B-B38C438025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45422CA-FEC8-4725-9FAD-0172FC9CE6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4E4DA6E-E5F3-440B-9C34-88D97F22A3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DC5151F-2C40-49CE-8084-1FB11816B1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2CF99ED4-569C-4680-A549-0FC05F4264F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AF52753-AFA5-4C89-890A-C8149F4BFB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870A4AC3-0969-4169-A5F1-7B2CFD690C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BE97DC08-C475-4B29-9BE4-99429DBA953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BA2EFCC-D81B-412E-8FAE-E4DB4330AA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9BF46678-B8B9-431F-AFAB-18A55DFF75A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408F4C14-482F-4DA8-8845-90314B5DC0B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55A66D62-FDC2-41DA-940B-072E4B917AD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9ACF8DF8-8C04-4C63-BCA7-8A7F6C8F748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F9D08F30-6F6D-413B-A2A0-F19FB24E2DF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F86AFF9C-E0A8-4D81-9BB8-42CE104E66B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F1A247F9-5D66-4E9E-B11B-66F71E1C9C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D21F45F8-38A4-4F31-83BD-4D1715CB131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BCEC2D8D-8021-40D3-9749-856400BB5B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FF378A4-B048-4CA0-BD84-631A6FFCE3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E4285D77-B3E1-4350-994C-22BC9A6297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F7B8CC4-5594-4C26-BCE6-1C33DB60546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AE66663-B4E1-48B4-B497-C402A476B7BD}"/>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DC39480A-DB2A-4894-8782-3EF05E8E7DD2}"/>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3F3D75F-B02D-491C-A315-0D842258EEDB}"/>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7D672C-ADF0-498C-B1D3-F3759ED169FC}"/>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F1979864-6D75-4E06-88B3-D1AB8A368A67}"/>
            </a:ext>
          </a:extLst>
        </xdr:cNvPr>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CA1B294A-634E-4442-B3CA-DBA83720FF92}"/>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87EA14D2-5064-4F75-80EF-01814162BDF1}"/>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99FEFB49-375C-4E29-AB5A-64D6D675CD4A}"/>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BD2C4F02-675A-42C8-A003-5530F3D0D326}"/>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29F4478A-971F-45FE-825F-72106E108CCA}"/>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EB40EB-099C-427C-8FA3-CCEA391BBC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B684132-CEDF-45C8-8397-CBD0F7B4A2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7E54BC-3F72-4DF0-9510-71E20CBB61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22D029E-A208-4A97-848A-2289BA95DD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5D04A16-8E9A-4FD2-8D1F-8ECBBD16EB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4" name="楕円 363">
          <a:extLst>
            <a:ext uri="{FF2B5EF4-FFF2-40B4-BE49-F238E27FC236}">
              <a16:creationId xmlns:a16="http://schemas.microsoft.com/office/drawing/2014/main" id="{0E4532DB-9240-42A0-B7FC-CA91C7F22CB4}"/>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5" name="【福祉施設】&#10;一人当たり面積該当値テキスト">
          <a:extLst>
            <a:ext uri="{FF2B5EF4-FFF2-40B4-BE49-F238E27FC236}">
              <a16:creationId xmlns:a16="http://schemas.microsoft.com/office/drawing/2014/main" id="{5AD9F927-8778-4084-948B-19AF8DEEAC89}"/>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366" name="楕円 365">
          <a:extLst>
            <a:ext uri="{FF2B5EF4-FFF2-40B4-BE49-F238E27FC236}">
              <a16:creationId xmlns:a16="http://schemas.microsoft.com/office/drawing/2014/main" id="{5F1EF092-22C7-4C52-9BB1-7FA798447A48}"/>
            </a:ext>
          </a:extLst>
        </xdr:cNvPr>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167639</xdr:rowOff>
    </xdr:to>
    <xdr:cxnSp macro="">
      <xdr:nvCxnSpPr>
        <xdr:cNvPr id="367" name="直線コネクタ 366">
          <a:extLst>
            <a:ext uri="{FF2B5EF4-FFF2-40B4-BE49-F238E27FC236}">
              <a16:creationId xmlns:a16="http://schemas.microsoft.com/office/drawing/2014/main" id="{4900206E-3AA1-4ABC-9280-5495B9E20E77}"/>
            </a:ext>
          </a:extLst>
        </xdr:cNvPr>
        <xdr:cNvCxnSpPr/>
      </xdr:nvCxnSpPr>
      <xdr:spPr>
        <a:xfrm>
          <a:off x="9639300" y="1474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8" name="楕円 367">
          <a:extLst>
            <a:ext uri="{FF2B5EF4-FFF2-40B4-BE49-F238E27FC236}">
              <a16:creationId xmlns:a16="http://schemas.microsoft.com/office/drawing/2014/main" id="{C075C588-7E7D-4F52-A6FD-A58675C62B07}"/>
            </a:ext>
          </a:extLst>
        </xdr:cNvPr>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86</xdr:row>
      <xdr:rowOff>0</xdr:rowOff>
    </xdr:to>
    <xdr:cxnSp macro="">
      <xdr:nvCxnSpPr>
        <xdr:cNvPr id="369" name="直線コネクタ 368">
          <a:extLst>
            <a:ext uri="{FF2B5EF4-FFF2-40B4-BE49-F238E27FC236}">
              <a16:creationId xmlns:a16="http://schemas.microsoft.com/office/drawing/2014/main" id="{3FC051C6-5861-48A3-A439-1779D50C54DD}"/>
            </a:ext>
          </a:extLst>
        </xdr:cNvPr>
        <xdr:cNvCxnSpPr/>
      </xdr:nvCxnSpPr>
      <xdr:spPr>
        <a:xfrm flipV="1">
          <a:off x="8750300" y="1474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70" name="楕円 369">
          <a:extLst>
            <a:ext uri="{FF2B5EF4-FFF2-40B4-BE49-F238E27FC236}">
              <a16:creationId xmlns:a16="http://schemas.microsoft.com/office/drawing/2014/main" id="{C4C94C90-8EE6-406D-9418-2B6D983A4C67}"/>
            </a:ext>
          </a:extLst>
        </xdr:cNvPr>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71" name="直線コネクタ 370">
          <a:extLst>
            <a:ext uri="{FF2B5EF4-FFF2-40B4-BE49-F238E27FC236}">
              <a16:creationId xmlns:a16="http://schemas.microsoft.com/office/drawing/2014/main" id="{C78D38C8-2C11-4B4B-A7C2-CDFEF4CB336F}"/>
            </a:ext>
          </a:extLst>
        </xdr:cNvPr>
        <xdr:cNvCxnSpPr/>
      </xdr:nvCxnSpPr>
      <xdr:spPr>
        <a:xfrm>
          <a:off x="7861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72" name="楕円 371">
          <a:extLst>
            <a:ext uri="{FF2B5EF4-FFF2-40B4-BE49-F238E27FC236}">
              <a16:creationId xmlns:a16="http://schemas.microsoft.com/office/drawing/2014/main" id="{60E9EFBC-0578-4529-8CDE-634F853A7A4F}"/>
            </a:ext>
          </a:extLst>
        </xdr:cNvPr>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73" name="直線コネクタ 372">
          <a:extLst>
            <a:ext uri="{FF2B5EF4-FFF2-40B4-BE49-F238E27FC236}">
              <a16:creationId xmlns:a16="http://schemas.microsoft.com/office/drawing/2014/main" id="{6B373B73-413B-4BE3-8F5A-0E488A4A88A9}"/>
            </a:ext>
          </a:extLst>
        </xdr:cNvPr>
        <xdr:cNvCxnSpPr/>
      </xdr:nvCxnSpPr>
      <xdr:spPr>
        <a:xfrm>
          <a:off x="6972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714CF4D1-2BAD-4342-A7F4-49AC163BF4F6}"/>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F7C43030-B8FB-4C51-860B-7DAE5DC6CF46}"/>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52C1FF6C-F6CE-4B72-AD14-C5028106D6C1}"/>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C8C84D0E-2E73-4799-A778-BE644915D5B7}"/>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378" name="n_1mainValue【福祉施設】&#10;一人当たり面積">
          <a:extLst>
            <a:ext uri="{FF2B5EF4-FFF2-40B4-BE49-F238E27FC236}">
              <a16:creationId xmlns:a16="http://schemas.microsoft.com/office/drawing/2014/main" id="{9C60C36A-3F33-4CBD-9841-D915EFC3D0BF}"/>
            </a:ext>
          </a:extLst>
        </xdr:cNvPr>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9" name="n_2mainValue【福祉施設】&#10;一人当たり面積">
          <a:extLst>
            <a:ext uri="{FF2B5EF4-FFF2-40B4-BE49-F238E27FC236}">
              <a16:creationId xmlns:a16="http://schemas.microsoft.com/office/drawing/2014/main" id="{DDD414AB-B035-452E-8BD8-55FB704A1574}"/>
            </a:ext>
          </a:extLst>
        </xdr:cNvPr>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80" name="n_3mainValue【福祉施設】&#10;一人当たり面積">
          <a:extLst>
            <a:ext uri="{FF2B5EF4-FFF2-40B4-BE49-F238E27FC236}">
              <a16:creationId xmlns:a16="http://schemas.microsoft.com/office/drawing/2014/main" id="{27A2AAC3-3BC8-4B1F-8EDA-3EFCA2A4DCB7}"/>
            </a:ext>
          </a:extLst>
        </xdr:cNvPr>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81" name="n_4mainValue【福祉施設】&#10;一人当たり面積">
          <a:extLst>
            <a:ext uri="{FF2B5EF4-FFF2-40B4-BE49-F238E27FC236}">
              <a16:creationId xmlns:a16="http://schemas.microsoft.com/office/drawing/2014/main" id="{9E597EEA-F4A5-4A5A-9462-B2971BE79E22}"/>
            </a:ext>
          </a:extLst>
        </xdr:cNvPr>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FE9CBF24-43D1-421A-A48C-A8DEF0A00F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4047FFD5-C41D-4103-B0FB-81B52E9F2F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D703849E-C30C-460E-8ABD-C4A4BD3A5E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58D79D1-1A69-4D76-B1D6-E75BFDDDCF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6C29AB26-C230-41BD-9468-DBF0367B9E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D6E9AC80-8CD7-4274-A7B7-AF8060E607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3AB6DD01-58D6-4B6B-9BA4-E047676160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FA05EE6-00D0-40ED-9CCD-5C10B2A0DB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B253D40C-0180-48D9-96A4-0E8C6A7AEF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22EF74E3-05C5-4D4D-8540-1B612789CC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7F47B4F6-7B8C-4710-B80D-4799B07A12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B130FD36-4C34-4458-AF67-6CBC24B7C9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61B6CDF5-1269-4B63-8F34-4DCD8EC070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6F8C3B8A-7D1F-4D9D-B19D-6C8E85B4D4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AD3154CF-720C-476B-8630-6C5C49BF02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E306889E-763F-40DC-950B-868B36B799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E7C4BC73-B4A5-4720-8EAD-A2121881AA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9A2B8FE2-5797-4B28-A09C-86B2C19CF0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DA285F35-1F67-4BB2-A09E-2146877A63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72EFB683-00B3-4EDA-8042-1F7C77F878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9999E45F-E96F-453D-AA53-C7296D521A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234EB268-45DA-4398-917F-794853319E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48A7253F-0FD6-4E7B-9C36-FA96C3455D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CB9C6D31-B871-4D2F-848D-35F71DB92A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D9D6D5B9-4A95-4C56-8B14-6606EBA6B7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46480514-115C-4BD6-9171-3901067CA3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2DBFA33C-7A10-45A0-95A6-A369D62C431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163392EA-A261-46D0-AD28-BF2C67A58E8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42BF9CA5-CB8D-4878-B3B1-0AF2FD59C5A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5D3224EA-68BF-4D60-B3EC-95818CE929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B46E2890-C77C-4B46-807A-AECB4CC7940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B798D30A-C9B1-4CC9-9003-B790849A694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2D955137-82AF-4F0C-8A0D-C0D8CDECDBD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4E5FB171-FBA3-4B75-AD7C-C64DDB066A3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91FC5163-2D6E-4A8F-9134-A8F326165D3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3D69E19C-B366-4488-8151-CCC02EA14B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FD73416A-F809-4DCD-92CF-37B71E58E2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9685F29-2AB8-4C4C-A8F6-90E8253D31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24BF46C7-AFEE-435B-A3C9-3E09FA4E9EB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C163D75E-2F46-4A65-B31A-2B33A6089A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22" name="直線コネクタ 421">
          <a:extLst>
            <a:ext uri="{FF2B5EF4-FFF2-40B4-BE49-F238E27FC236}">
              <a16:creationId xmlns:a16="http://schemas.microsoft.com/office/drawing/2014/main" id="{065F91C4-5243-469E-B5EE-E992E1CF662B}"/>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E8AF6C4E-9888-4C91-AF17-955977D780CA}"/>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24" name="直線コネクタ 423">
          <a:extLst>
            <a:ext uri="{FF2B5EF4-FFF2-40B4-BE49-F238E27FC236}">
              <a16:creationId xmlns:a16="http://schemas.microsoft.com/office/drawing/2014/main" id="{DAB7BB7F-3E28-40C2-BCDF-2A218EBF8FED}"/>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35B93042-3FA2-4F95-AF7B-F5AC5F12C2AA}"/>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26" name="直線コネクタ 425">
          <a:extLst>
            <a:ext uri="{FF2B5EF4-FFF2-40B4-BE49-F238E27FC236}">
              <a16:creationId xmlns:a16="http://schemas.microsoft.com/office/drawing/2014/main" id="{845B262A-379C-44C3-8E5E-09D151CC08B8}"/>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D74136E-FE32-4602-98D9-9BF3312601E2}"/>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a:extLst>
            <a:ext uri="{FF2B5EF4-FFF2-40B4-BE49-F238E27FC236}">
              <a16:creationId xmlns:a16="http://schemas.microsoft.com/office/drawing/2014/main" id="{C82EAB13-A932-4BA0-B549-FA2CB9816468}"/>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429" name="フローチャート: 判断 428">
          <a:extLst>
            <a:ext uri="{FF2B5EF4-FFF2-40B4-BE49-F238E27FC236}">
              <a16:creationId xmlns:a16="http://schemas.microsoft.com/office/drawing/2014/main" id="{5B0822D4-2D3A-4CE6-BCE5-B812BE4DD0B8}"/>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30" name="フローチャート: 判断 429">
          <a:extLst>
            <a:ext uri="{FF2B5EF4-FFF2-40B4-BE49-F238E27FC236}">
              <a16:creationId xmlns:a16="http://schemas.microsoft.com/office/drawing/2014/main" id="{75F477DC-38B8-45D8-B7FB-90A12DF12721}"/>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31" name="フローチャート: 判断 430">
          <a:extLst>
            <a:ext uri="{FF2B5EF4-FFF2-40B4-BE49-F238E27FC236}">
              <a16:creationId xmlns:a16="http://schemas.microsoft.com/office/drawing/2014/main" id="{8B9CD18D-6A98-4426-89DA-718074657559}"/>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2" name="フローチャート: 判断 431">
          <a:extLst>
            <a:ext uri="{FF2B5EF4-FFF2-40B4-BE49-F238E27FC236}">
              <a16:creationId xmlns:a16="http://schemas.microsoft.com/office/drawing/2014/main" id="{2F9B7C40-99BB-4E89-B9D6-8E196D77E2EC}"/>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428B33F-76FB-472B-A995-B5BE3774B1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27CB13B-C4BF-410C-84D2-E1F1BBDDE0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37E4B4C-82DA-4EEA-8999-2B9D78C316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20729F1-B581-46D2-AC0E-A7F5CE623B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1AF22D7-138A-4DF3-B4DA-C549643F42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38" name="楕円 437">
          <a:extLst>
            <a:ext uri="{FF2B5EF4-FFF2-40B4-BE49-F238E27FC236}">
              <a16:creationId xmlns:a16="http://schemas.microsoft.com/office/drawing/2014/main" id="{453C2EC2-BA0A-426F-A5AD-61A82200DD6C}"/>
            </a:ext>
          </a:extLst>
        </xdr:cNvPr>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68597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97399F6B-FB7A-4836-BA18-C7C17BB93C71}"/>
            </a:ext>
          </a:extLst>
        </xdr:cNvPr>
        <xdr:cNvSpPr txBox="1"/>
      </xdr:nvSpPr>
      <xdr:spPr>
        <a:xfrm>
          <a:off x="1635760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40" name="楕円 439">
          <a:extLst>
            <a:ext uri="{FF2B5EF4-FFF2-40B4-BE49-F238E27FC236}">
              <a16:creationId xmlns:a16="http://schemas.microsoft.com/office/drawing/2014/main" id="{81419AF4-943E-41FE-9C3F-AFB876C44E4D}"/>
            </a:ext>
          </a:extLst>
        </xdr:cNvPr>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140970</xdr:rowOff>
    </xdr:to>
    <xdr:cxnSp macro="">
      <xdr:nvCxnSpPr>
        <xdr:cNvPr id="441" name="直線コネクタ 440">
          <a:extLst>
            <a:ext uri="{FF2B5EF4-FFF2-40B4-BE49-F238E27FC236}">
              <a16:creationId xmlns:a16="http://schemas.microsoft.com/office/drawing/2014/main" id="{3AB1355E-5692-4BFC-AE36-DEBDD27F4517}"/>
            </a:ext>
          </a:extLst>
        </xdr:cNvPr>
        <xdr:cNvCxnSpPr/>
      </xdr:nvCxnSpPr>
      <xdr:spPr>
        <a:xfrm>
          <a:off x="15481300" y="6423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42" name="楕円 441">
          <a:extLst>
            <a:ext uri="{FF2B5EF4-FFF2-40B4-BE49-F238E27FC236}">
              <a16:creationId xmlns:a16="http://schemas.microsoft.com/office/drawing/2014/main" id="{2178EDDD-65FF-4D6F-B753-7B3CB10CD5AE}"/>
            </a:ext>
          </a:extLst>
        </xdr:cNvPr>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80010</xdr:rowOff>
    </xdr:to>
    <xdr:cxnSp macro="">
      <xdr:nvCxnSpPr>
        <xdr:cNvPr id="443" name="直線コネクタ 442">
          <a:extLst>
            <a:ext uri="{FF2B5EF4-FFF2-40B4-BE49-F238E27FC236}">
              <a16:creationId xmlns:a16="http://schemas.microsoft.com/office/drawing/2014/main" id="{2929029C-CF41-4329-94E0-1EFEACBBA9A7}"/>
            </a:ext>
          </a:extLst>
        </xdr:cNvPr>
        <xdr:cNvCxnSpPr/>
      </xdr:nvCxnSpPr>
      <xdr:spPr>
        <a:xfrm>
          <a:off x="14592300" y="6355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44" name="楕円 443">
          <a:extLst>
            <a:ext uri="{FF2B5EF4-FFF2-40B4-BE49-F238E27FC236}">
              <a16:creationId xmlns:a16="http://schemas.microsoft.com/office/drawing/2014/main" id="{136FC304-1708-41B8-BDDE-07D4109CA206}"/>
            </a:ext>
          </a:extLst>
        </xdr:cNvPr>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11430</xdr:rowOff>
    </xdr:to>
    <xdr:cxnSp macro="">
      <xdr:nvCxnSpPr>
        <xdr:cNvPr id="445" name="直線コネクタ 444">
          <a:extLst>
            <a:ext uri="{FF2B5EF4-FFF2-40B4-BE49-F238E27FC236}">
              <a16:creationId xmlns:a16="http://schemas.microsoft.com/office/drawing/2014/main" id="{0E1340AB-A8CF-44EE-8C75-154854736BB9}"/>
            </a:ext>
          </a:extLst>
        </xdr:cNvPr>
        <xdr:cNvCxnSpPr/>
      </xdr:nvCxnSpPr>
      <xdr:spPr>
        <a:xfrm>
          <a:off x="13703300" y="6303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xdr:rowOff>
    </xdr:from>
    <xdr:to>
      <xdr:col>67</xdr:col>
      <xdr:colOff>101600</xdr:colOff>
      <xdr:row>36</xdr:row>
      <xdr:rowOff>117475</xdr:rowOff>
    </xdr:to>
    <xdr:sp macro="" textlink="">
      <xdr:nvSpPr>
        <xdr:cNvPr id="446" name="楕円 445">
          <a:extLst>
            <a:ext uri="{FF2B5EF4-FFF2-40B4-BE49-F238E27FC236}">
              <a16:creationId xmlns:a16="http://schemas.microsoft.com/office/drawing/2014/main" id="{BF7478E2-5732-4EFC-879E-9E51C7700824}"/>
            </a:ext>
          </a:extLst>
        </xdr:cNvPr>
        <xdr:cNvSpPr/>
      </xdr:nvSpPr>
      <xdr:spPr>
        <a:xfrm>
          <a:off x="12763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66675</xdr:rowOff>
    </xdr:from>
    <xdr:to>
      <xdr:col>71</xdr:col>
      <xdr:colOff>177800</xdr:colOff>
      <xdr:row>36</xdr:row>
      <xdr:rowOff>131445</xdr:rowOff>
    </xdr:to>
    <xdr:cxnSp macro="">
      <xdr:nvCxnSpPr>
        <xdr:cNvPr id="447" name="直線コネクタ 446">
          <a:extLst>
            <a:ext uri="{FF2B5EF4-FFF2-40B4-BE49-F238E27FC236}">
              <a16:creationId xmlns:a16="http://schemas.microsoft.com/office/drawing/2014/main" id="{65C59D9E-FF63-4C6E-876B-34A1BFF1DC44}"/>
            </a:ext>
          </a:extLst>
        </xdr:cNvPr>
        <xdr:cNvCxnSpPr/>
      </xdr:nvCxnSpPr>
      <xdr:spPr>
        <a:xfrm>
          <a:off x="12814300" y="62388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B13E32F7-74B2-4649-B200-46752F1E02C3}"/>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BE9DD43B-1D1C-414B-B89C-56BD1FA7367A}"/>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B40C9B2-A358-4B26-9339-EE26BB0B3F74}"/>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431A3F58-3947-435F-B5A9-F741E31BDC4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CB01D85-E770-4907-9D51-38B9DA12C074}"/>
            </a:ext>
          </a:extLst>
        </xdr:cNvPr>
        <xdr:cNvSpPr txBox="1"/>
      </xdr:nvSpPr>
      <xdr:spPr>
        <a:xfrm>
          <a:off x="15266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7F2C22FD-E172-42A1-B960-4726CF9381C8}"/>
            </a:ext>
          </a:extLst>
        </xdr:cNvPr>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5402E103-67B2-40B3-ADA2-95D398AC7FA5}"/>
            </a:ext>
          </a:extLst>
        </xdr:cNvPr>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134002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7C2BC393-4260-43FB-9679-7D5E7F67AC91}"/>
            </a:ext>
          </a:extLst>
        </xdr:cNvPr>
        <xdr:cNvSpPr txBox="1"/>
      </xdr:nvSpPr>
      <xdr:spPr>
        <a:xfrm>
          <a:off x="12611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A0B20AAC-D9E1-418C-9DBD-F01797704A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055EB1E-BA84-45EE-BD38-C0D7FC9B9B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1944ADE3-696B-4949-8003-D0409348E6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2B850F0B-317D-4EBD-B65A-6B1CDE263B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1F3E584D-2353-4351-AD9D-4626E09AA6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0FCDF5F-03C5-486D-937A-FA196A0D7D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6D6578FA-1A93-4C71-B04C-CD41F09A47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0C003B6-81B6-495D-808A-DF658ED637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9BF95DE-0E50-469F-8CE6-16F04B4AC2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1E77B13D-566A-4B90-82B6-D9B51B7EDB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B1597053-84ED-4242-A88F-4BBDA41442E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CCE3E150-147A-4437-A30D-FA0370FE96B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CDFC1046-12AE-4549-A52E-91E7D6FB561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2CEA25AA-0BBF-465E-BF6B-52AA25EB3C1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4B9D3C61-F4C6-470A-90D5-02DE2C7CAA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CDB165FD-EBDB-4228-ACEB-2F1C98937DE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22A2BBC7-9986-43F9-B2B9-6D77C3D8875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3E61D03F-17B6-453B-A9D5-A16285EE369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24FF72E-7990-489D-97B1-D3A7A1BC7D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5E7E501B-F24C-41B1-B975-2E8BAE5CE1C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9C68DC0-83A7-43B8-BFDD-475CC9C4C2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477" name="直線コネクタ 476">
          <a:extLst>
            <a:ext uri="{FF2B5EF4-FFF2-40B4-BE49-F238E27FC236}">
              <a16:creationId xmlns:a16="http://schemas.microsoft.com/office/drawing/2014/main" id="{256AAD9D-9BBE-410A-A428-1EB456C63C0F}"/>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2E9FB8F3-DACC-4AC4-9F0B-629612C36FD8}"/>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479" name="直線コネクタ 478">
          <a:extLst>
            <a:ext uri="{FF2B5EF4-FFF2-40B4-BE49-F238E27FC236}">
              <a16:creationId xmlns:a16="http://schemas.microsoft.com/office/drawing/2014/main" id="{C3FBD3C3-3358-4EBB-A2BB-C9677D4FEA5A}"/>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FDF423A9-CA69-4E54-A076-4701085D6526}"/>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481" name="直線コネクタ 480">
          <a:extLst>
            <a:ext uri="{FF2B5EF4-FFF2-40B4-BE49-F238E27FC236}">
              <a16:creationId xmlns:a16="http://schemas.microsoft.com/office/drawing/2014/main" id="{B4276C08-4295-4CF2-8762-1FA899943487}"/>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3C9F90E5-0D1B-4620-9477-1BA3272C73C5}"/>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483" name="フローチャート: 判断 482">
          <a:extLst>
            <a:ext uri="{FF2B5EF4-FFF2-40B4-BE49-F238E27FC236}">
              <a16:creationId xmlns:a16="http://schemas.microsoft.com/office/drawing/2014/main" id="{D8688B47-2275-445F-94AD-3318C2FB1CC7}"/>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484" name="フローチャート: 判断 483">
          <a:extLst>
            <a:ext uri="{FF2B5EF4-FFF2-40B4-BE49-F238E27FC236}">
              <a16:creationId xmlns:a16="http://schemas.microsoft.com/office/drawing/2014/main" id="{2473E215-5B6B-4F3C-9FE2-05B61CF4D4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485" name="フローチャート: 判断 484">
          <a:extLst>
            <a:ext uri="{FF2B5EF4-FFF2-40B4-BE49-F238E27FC236}">
              <a16:creationId xmlns:a16="http://schemas.microsoft.com/office/drawing/2014/main" id="{CD28DFC3-D91F-4262-A583-8D425A6A8E1B}"/>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486" name="フローチャート: 判断 485">
          <a:extLst>
            <a:ext uri="{FF2B5EF4-FFF2-40B4-BE49-F238E27FC236}">
              <a16:creationId xmlns:a16="http://schemas.microsoft.com/office/drawing/2014/main" id="{2D723AB3-04B3-484D-B7BA-0DDF2E16D0A4}"/>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487" name="フローチャート: 判断 486">
          <a:extLst>
            <a:ext uri="{FF2B5EF4-FFF2-40B4-BE49-F238E27FC236}">
              <a16:creationId xmlns:a16="http://schemas.microsoft.com/office/drawing/2014/main" id="{E868BC63-39E4-42BD-B0E0-BED72BBF8922}"/>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6AB8AB1-124F-4CA0-829A-BF86D94D56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440F3B8-E629-4B9D-BE84-0884AB1DD1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492A521-5417-4E7F-8ECB-4CF9B75C8C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DF4B17F-4444-46E4-9562-13A6B299F5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641BF4D-1E87-43BA-B96D-EE89EA29DE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25112</xdr:rowOff>
    </xdr:from>
    <xdr:to>
      <xdr:col>116</xdr:col>
      <xdr:colOff>114300</xdr:colOff>
      <xdr:row>38</xdr:row>
      <xdr:rowOff>126712</xdr:rowOff>
    </xdr:to>
    <xdr:sp macro="" textlink="">
      <xdr:nvSpPr>
        <xdr:cNvPr id="493" name="楕円 492">
          <a:extLst>
            <a:ext uri="{FF2B5EF4-FFF2-40B4-BE49-F238E27FC236}">
              <a16:creationId xmlns:a16="http://schemas.microsoft.com/office/drawing/2014/main" id="{05D0F6F3-17C8-436D-8B8D-21AF7C9BFD83}"/>
            </a:ext>
          </a:extLst>
        </xdr:cNvPr>
        <xdr:cNvSpPr/>
      </xdr:nvSpPr>
      <xdr:spPr>
        <a:xfrm>
          <a:off x="22110700" y="65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47989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C0199028-7282-49FF-953F-199FF97C11CE}"/>
            </a:ext>
          </a:extLst>
        </xdr:cNvPr>
        <xdr:cNvSpPr txBox="1"/>
      </xdr:nvSpPr>
      <xdr:spPr>
        <a:xfrm>
          <a:off x="22199600" y="63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34937</xdr:rowOff>
    </xdr:from>
    <xdr:to>
      <xdr:col>112</xdr:col>
      <xdr:colOff>38100</xdr:colOff>
      <xdr:row>38</xdr:row>
      <xdr:rowOff>136537</xdr:rowOff>
    </xdr:to>
    <xdr:sp macro="" textlink="">
      <xdr:nvSpPr>
        <xdr:cNvPr id="495" name="楕円 494">
          <a:extLst>
            <a:ext uri="{FF2B5EF4-FFF2-40B4-BE49-F238E27FC236}">
              <a16:creationId xmlns:a16="http://schemas.microsoft.com/office/drawing/2014/main" id="{3DD4A6B6-9711-45DA-96E7-2DEC521DCDF5}"/>
            </a:ext>
          </a:extLst>
        </xdr:cNvPr>
        <xdr:cNvSpPr/>
      </xdr:nvSpPr>
      <xdr:spPr>
        <a:xfrm>
          <a:off x="21272500" y="6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75912</xdr:rowOff>
    </xdr:from>
    <xdr:to>
      <xdr:col>116</xdr:col>
      <xdr:colOff>63500</xdr:colOff>
      <xdr:row>38</xdr:row>
      <xdr:rowOff>85737</xdr:rowOff>
    </xdr:to>
    <xdr:cxnSp macro="">
      <xdr:nvCxnSpPr>
        <xdr:cNvPr id="496" name="直線コネクタ 495">
          <a:extLst>
            <a:ext uri="{FF2B5EF4-FFF2-40B4-BE49-F238E27FC236}">
              <a16:creationId xmlns:a16="http://schemas.microsoft.com/office/drawing/2014/main" id="{7B0C2F09-F2C5-46EA-B036-C096D301568C}"/>
            </a:ext>
          </a:extLst>
        </xdr:cNvPr>
        <xdr:cNvCxnSpPr/>
      </xdr:nvCxnSpPr>
      <xdr:spPr>
        <a:xfrm flipV="1">
          <a:off x="21323300" y="6591012"/>
          <a:ext cx="8382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38119</xdr:rowOff>
    </xdr:from>
    <xdr:to>
      <xdr:col>107</xdr:col>
      <xdr:colOff>101600</xdr:colOff>
      <xdr:row>38</xdr:row>
      <xdr:rowOff>139719</xdr:rowOff>
    </xdr:to>
    <xdr:sp macro="" textlink="">
      <xdr:nvSpPr>
        <xdr:cNvPr id="497" name="楕円 496">
          <a:extLst>
            <a:ext uri="{FF2B5EF4-FFF2-40B4-BE49-F238E27FC236}">
              <a16:creationId xmlns:a16="http://schemas.microsoft.com/office/drawing/2014/main" id="{E9214549-37C6-4637-B3A1-EB8D6CA893E7}"/>
            </a:ext>
          </a:extLst>
        </xdr:cNvPr>
        <xdr:cNvSpPr/>
      </xdr:nvSpPr>
      <xdr:spPr>
        <a:xfrm>
          <a:off x="20383500" y="65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85737</xdr:rowOff>
    </xdr:from>
    <xdr:to>
      <xdr:col>111</xdr:col>
      <xdr:colOff>177800</xdr:colOff>
      <xdr:row>38</xdr:row>
      <xdr:rowOff>88919</xdr:rowOff>
    </xdr:to>
    <xdr:cxnSp macro="">
      <xdr:nvCxnSpPr>
        <xdr:cNvPr id="498" name="直線コネクタ 497">
          <a:extLst>
            <a:ext uri="{FF2B5EF4-FFF2-40B4-BE49-F238E27FC236}">
              <a16:creationId xmlns:a16="http://schemas.microsoft.com/office/drawing/2014/main" id="{9B584348-CCD5-4294-8BE0-AA6F9AE2571D}"/>
            </a:ext>
          </a:extLst>
        </xdr:cNvPr>
        <xdr:cNvCxnSpPr/>
      </xdr:nvCxnSpPr>
      <xdr:spPr>
        <a:xfrm flipV="1">
          <a:off x="20434300" y="6600837"/>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47185</xdr:rowOff>
    </xdr:from>
    <xdr:to>
      <xdr:col>102</xdr:col>
      <xdr:colOff>165100</xdr:colOff>
      <xdr:row>38</xdr:row>
      <xdr:rowOff>148785</xdr:rowOff>
    </xdr:to>
    <xdr:sp macro="" textlink="">
      <xdr:nvSpPr>
        <xdr:cNvPr id="499" name="楕円 498">
          <a:extLst>
            <a:ext uri="{FF2B5EF4-FFF2-40B4-BE49-F238E27FC236}">
              <a16:creationId xmlns:a16="http://schemas.microsoft.com/office/drawing/2014/main" id="{FDE2E8A6-7C4D-46D2-B514-E91EAF408B33}"/>
            </a:ext>
          </a:extLst>
        </xdr:cNvPr>
        <xdr:cNvSpPr/>
      </xdr:nvSpPr>
      <xdr:spPr>
        <a:xfrm>
          <a:off x="19494500" y="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88919</xdr:rowOff>
    </xdr:from>
    <xdr:to>
      <xdr:col>107</xdr:col>
      <xdr:colOff>50800</xdr:colOff>
      <xdr:row>38</xdr:row>
      <xdr:rowOff>97985</xdr:rowOff>
    </xdr:to>
    <xdr:cxnSp macro="">
      <xdr:nvCxnSpPr>
        <xdr:cNvPr id="500" name="直線コネクタ 499">
          <a:extLst>
            <a:ext uri="{FF2B5EF4-FFF2-40B4-BE49-F238E27FC236}">
              <a16:creationId xmlns:a16="http://schemas.microsoft.com/office/drawing/2014/main" id="{7891BAC0-96F4-447A-B738-8DEB9D0444F9}"/>
            </a:ext>
          </a:extLst>
        </xdr:cNvPr>
        <xdr:cNvCxnSpPr/>
      </xdr:nvCxnSpPr>
      <xdr:spPr>
        <a:xfrm flipV="1">
          <a:off x="19545300" y="6604019"/>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56851</xdr:rowOff>
    </xdr:from>
    <xdr:to>
      <xdr:col>98</xdr:col>
      <xdr:colOff>38100</xdr:colOff>
      <xdr:row>38</xdr:row>
      <xdr:rowOff>158451</xdr:rowOff>
    </xdr:to>
    <xdr:sp macro="" textlink="">
      <xdr:nvSpPr>
        <xdr:cNvPr id="501" name="楕円 500">
          <a:extLst>
            <a:ext uri="{FF2B5EF4-FFF2-40B4-BE49-F238E27FC236}">
              <a16:creationId xmlns:a16="http://schemas.microsoft.com/office/drawing/2014/main" id="{99EF0CF2-DB98-4A9A-957C-D35D6CBE0637}"/>
            </a:ext>
          </a:extLst>
        </xdr:cNvPr>
        <xdr:cNvSpPr/>
      </xdr:nvSpPr>
      <xdr:spPr>
        <a:xfrm>
          <a:off x="18605500" y="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97985</xdr:rowOff>
    </xdr:from>
    <xdr:to>
      <xdr:col>102</xdr:col>
      <xdr:colOff>114300</xdr:colOff>
      <xdr:row>38</xdr:row>
      <xdr:rowOff>107651</xdr:rowOff>
    </xdr:to>
    <xdr:cxnSp macro="">
      <xdr:nvCxnSpPr>
        <xdr:cNvPr id="502" name="直線コネクタ 501">
          <a:extLst>
            <a:ext uri="{FF2B5EF4-FFF2-40B4-BE49-F238E27FC236}">
              <a16:creationId xmlns:a16="http://schemas.microsoft.com/office/drawing/2014/main" id="{DACD5528-EAD0-46C6-889F-9CEDF169EADC}"/>
            </a:ext>
          </a:extLst>
        </xdr:cNvPr>
        <xdr:cNvCxnSpPr/>
      </xdr:nvCxnSpPr>
      <xdr:spPr>
        <a:xfrm flipV="1">
          <a:off x="18656300" y="661308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B673EF5F-72D1-43A2-B008-4633F03F2A4D}"/>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43B2CDDC-72FF-44A5-9214-194561668114}"/>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E7485A46-5C82-4661-855E-2A15C6E26EE9}"/>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54ED53CB-6A51-4918-B982-7CCDB0D0EBBC}"/>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153064</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6472B98A-50CF-453A-9F32-3D3624C64437}"/>
            </a:ext>
          </a:extLst>
        </xdr:cNvPr>
        <xdr:cNvSpPr txBox="1"/>
      </xdr:nvSpPr>
      <xdr:spPr>
        <a:xfrm>
          <a:off x="21011095" y="632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156246</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33A52015-49CF-4050-8614-918A7F7B1A1F}"/>
            </a:ext>
          </a:extLst>
        </xdr:cNvPr>
        <xdr:cNvSpPr txBox="1"/>
      </xdr:nvSpPr>
      <xdr:spPr>
        <a:xfrm>
          <a:off x="20134795" y="632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165312</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FF0F9F27-4491-4FC6-ABFC-0466B8479700}"/>
            </a:ext>
          </a:extLst>
        </xdr:cNvPr>
        <xdr:cNvSpPr txBox="1"/>
      </xdr:nvSpPr>
      <xdr:spPr>
        <a:xfrm>
          <a:off x="19245795" y="63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3528</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020AE324-BE2D-4715-9585-2A67E34B6787}"/>
            </a:ext>
          </a:extLst>
        </xdr:cNvPr>
        <xdr:cNvSpPr txBox="1"/>
      </xdr:nvSpPr>
      <xdr:spPr>
        <a:xfrm>
          <a:off x="18356795" y="63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74CC687-6CDC-4F62-A87A-ACD67B8041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E8C8AAA-4EB7-4B13-BCC2-FBFB36FEDD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1EE8049-D0CD-41F9-A9AA-8D03171285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4F3A8FC-76FD-4E3E-AD47-3ED7C123B8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3DA9D74-956B-4AFF-8402-67F0B290BC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F985759-442D-493E-8CCB-B22F82ED73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1A3CD10-D809-4823-8D7A-F5ACA68547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F790C90-47A7-47D6-A29F-03494AF9C5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E048552-E456-4D04-BB26-3CBC863C26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FA9D7E5-2070-430B-8916-B7F4AC98A3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CA1BC2D-EA8E-4661-BDD3-D5A5F9FDBD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E21E34A4-7253-4AF1-AECD-B7FDC6D944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55CC2CE3-CF01-4C0F-B004-F02A61E4EEB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E8BEE06-2C9B-4208-A3B7-8064ED0ABC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89353DE-DA3D-4988-B661-01189BEF30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9AA4722-3B4B-48CD-A5D0-9391A61362D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CD633E6-CC02-46C9-B694-F5FEA7105FF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53CF79A8-167D-4DFA-B6B3-C1ABF47208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B36C93C-4EB7-4528-9A01-75DC9CDE2B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218FF69-1181-4FBE-B32F-E988B666486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1219E26-25BC-4E8C-9068-27DBDB43533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36B0DA6-6473-4EAF-A317-1892EBF63A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80A58C2-DDB5-4E23-A43E-5C9929D191E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96D1879-ED18-4F4D-BAAE-19328ACF88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535" name="直線コネクタ 534">
          <a:extLst>
            <a:ext uri="{FF2B5EF4-FFF2-40B4-BE49-F238E27FC236}">
              <a16:creationId xmlns:a16="http://schemas.microsoft.com/office/drawing/2014/main" id="{7B9827ED-3486-4B94-A687-7C8C3CFBFD26}"/>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7CA1A65A-E7BA-4915-82CB-8C7B9E9F5C44}"/>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37" name="直線コネクタ 536">
          <a:extLst>
            <a:ext uri="{FF2B5EF4-FFF2-40B4-BE49-F238E27FC236}">
              <a16:creationId xmlns:a16="http://schemas.microsoft.com/office/drawing/2014/main" id="{0F82781E-C984-4710-A875-93463E6CB541}"/>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BE1AFF3D-245F-4C5E-B9B2-7E8B70768A78}"/>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39" name="直線コネクタ 538">
          <a:extLst>
            <a:ext uri="{FF2B5EF4-FFF2-40B4-BE49-F238E27FC236}">
              <a16:creationId xmlns:a16="http://schemas.microsoft.com/office/drawing/2014/main" id="{0A6D3112-4E20-428F-864E-3DD8967E3571}"/>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56B90B44-8CF1-46F1-B084-60755950193B}"/>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1" name="フローチャート: 判断 540">
          <a:extLst>
            <a:ext uri="{FF2B5EF4-FFF2-40B4-BE49-F238E27FC236}">
              <a16:creationId xmlns:a16="http://schemas.microsoft.com/office/drawing/2014/main" id="{E8858554-3E8B-4E92-A3FB-B47DB6FA2416}"/>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542" name="フローチャート: 判断 541">
          <a:extLst>
            <a:ext uri="{FF2B5EF4-FFF2-40B4-BE49-F238E27FC236}">
              <a16:creationId xmlns:a16="http://schemas.microsoft.com/office/drawing/2014/main" id="{EDFDE7A9-7520-42F1-A3F7-5E7134B4843A}"/>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43" name="フローチャート: 判断 542">
          <a:extLst>
            <a:ext uri="{FF2B5EF4-FFF2-40B4-BE49-F238E27FC236}">
              <a16:creationId xmlns:a16="http://schemas.microsoft.com/office/drawing/2014/main" id="{79A3CD7E-148E-4738-9D3F-72D0E89993A8}"/>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44" name="フローチャート: 判断 543">
          <a:extLst>
            <a:ext uri="{FF2B5EF4-FFF2-40B4-BE49-F238E27FC236}">
              <a16:creationId xmlns:a16="http://schemas.microsoft.com/office/drawing/2014/main" id="{4405391B-EE11-45F0-8335-6640E2F535CB}"/>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45" name="フローチャート: 判断 544">
          <a:extLst>
            <a:ext uri="{FF2B5EF4-FFF2-40B4-BE49-F238E27FC236}">
              <a16:creationId xmlns:a16="http://schemas.microsoft.com/office/drawing/2014/main" id="{42F6E8C8-5A23-4192-80BD-55329A1B3826}"/>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DD86946-F434-4A7B-A9C0-7952A90B8E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4246FBE-6A05-4B2C-81FC-79B8686610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947381B-2DB0-473A-AFF8-E56189A6D8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FBA93DC-2EDE-4AF8-B6ED-63D7EE2A8A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2F1D584-9B36-4999-B815-55DB9F8234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51" name="楕円 550">
          <a:extLst>
            <a:ext uri="{FF2B5EF4-FFF2-40B4-BE49-F238E27FC236}">
              <a16:creationId xmlns:a16="http://schemas.microsoft.com/office/drawing/2014/main" id="{DC775999-4E57-4EE7-A337-1E121C96FB50}"/>
            </a:ext>
          </a:extLst>
        </xdr:cNvPr>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116222</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36B3C015-3B59-4CA8-A0B2-365441FF13BD}"/>
            </a:ext>
          </a:extLst>
        </xdr:cNvPr>
        <xdr:cNvSpPr txBox="1"/>
      </xdr:nvSpPr>
      <xdr:spPr>
        <a:xfrm>
          <a:off x="16357600"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553" name="楕円 552">
          <a:extLst>
            <a:ext uri="{FF2B5EF4-FFF2-40B4-BE49-F238E27FC236}">
              <a16:creationId xmlns:a16="http://schemas.microsoft.com/office/drawing/2014/main" id="{B5D34FA5-3721-45D3-A493-A09551B5C4C6}"/>
            </a:ext>
          </a:extLst>
        </xdr:cNvPr>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17145</xdr:rowOff>
    </xdr:to>
    <xdr:cxnSp macro="">
      <xdr:nvCxnSpPr>
        <xdr:cNvPr id="554" name="直線コネクタ 553">
          <a:extLst>
            <a:ext uri="{FF2B5EF4-FFF2-40B4-BE49-F238E27FC236}">
              <a16:creationId xmlns:a16="http://schemas.microsoft.com/office/drawing/2014/main" id="{4837A0C4-9ECA-4291-9908-394F1C22663A}"/>
            </a:ext>
          </a:extLst>
        </xdr:cNvPr>
        <xdr:cNvCxnSpPr/>
      </xdr:nvCxnSpPr>
      <xdr:spPr>
        <a:xfrm>
          <a:off x="15481300" y="100965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555" name="楕円 554">
          <a:extLst>
            <a:ext uri="{FF2B5EF4-FFF2-40B4-BE49-F238E27FC236}">
              <a16:creationId xmlns:a16="http://schemas.microsoft.com/office/drawing/2014/main" id="{494BDD4A-71F7-4584-968F-DE2776235FB2}"/>
            </a:ext>
          </a:extLst>
        </xdr:cNvPr>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152400</xdr:rowOff>
    </xdr:to>
    <xdr:cxnSp macro="">
      <xdr:nvCxnSpPr>
        <xdr:cNvPr id="556" name="直線コネクタ 555">
          <a:extLst>
            <a:ext uri="{FF2B5EF4-FFF2-40B4-BE49-F238E27FC236}">
              <a16:creationId xmlns:a16="http://schemas.microsoft.com/office/drawing/2014/main" id="{16769D0E-68DD-4008-85AC-4351D2B393D6}"/>
            </a:ext>
          </a:extLst>
        </xdr:cNvPr>
        <xdr:cNvCxnSpPr/>
      </xdr:nvCxnSpPr>
      <xdr:spPr>
        <a:xfrm>
          <a:off x="14592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57" name="楕円 556">
          <a:extLst>
            <a:ext uri="{FF2B5EF4-FFF2-40B4-BE49-F238E27FC236}">
              <a16:creationId xmlns:a16="http://schemas.microsoft.com/office/drawing/2014/main" id="{5852AD80-2DD7-4657-BAD5-1C55C45C7FFA}"/>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112395</xdr:rowOff>
    </xdr:to>
    <xdr:cxnSp macro="">
      <xdr:nvCxnSpPr>
        <xdr:cNvPr id="558" name="直線コネクタ 557">
          <a:extLst>
            <a:ext uri="{FF2B5EF4-FFF2-40B4-BE49-F238E27FC236}">
              <a16:creationId xmlns:a16="http://schemas.microsoft.com/office/drawing/2014/main" id="{FB80A49D-3526-4AA5-9013-3BAE19243E8D}"/>
            </a:ext>
          </a:extLst>
        </xdr:cNvPr>
        <xdr:cNvCxnSpPr/>
      </xdr:nvCxnSpPr>
      <xdr:spPr>
        <a:xfrm>
          <a:off x="13703300" y="10020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59" name="楕円 558">
          <a:extLst>
            <a:ext uri="{FF2B5EF4-FFF2-40B4-BE49-F238E27FC236}">
              <a16:creationId xmlns:a16="http://schemas.microsoft.com/office/drawing/2014/main" id="{4E1945D0-D459-44BF-B166-880FBFFDC779}"/>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76200</xdr:rowOff>
    </xdr:to>
    <xdr:cxnSp macro="">
      <xdr:nvCxnSpPr>
        <xdr:cNvPr id="560" name="直線コネクタ 559">
          <a:extLst>
            <a:ext uri="{FF2B5EF4-FFF2-40B4-BE49-F238E27FC236}">
              <a16:creationId xmlns:a16="http://schemas.microsoft.com/office/drawing/2014/main" id="{FC6CD349-EE3F-4866-93D4-B8CF4A632F7B}"/>
            </a:ext>
          </a:extLst>
        </xdr:cNvPr>
        <xdr:cNvCxnSpPr/>
      </xdr:nvCxnSpPr>
      <xdr:spPr>
        <a:xfrm>
          <a:off x="12814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16F3774D-EE79-492A-A381-DD5F478CCF04}"/>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A5EA2229-11C2-4344-B3DB-8D704B666F36}"/>
            </a:ext>
          </a:extLst>
        </xdr:cNvPr>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3A4FEFA1-EABF-4E80-8640-411B9F25A7CC}"/>
            </a:ext>
          </a:extLst>
        </xdr:cNvPr>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5EA252E6-DCE7-4BA8-8786-B1D9C60417B9}"/>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9C577101-4F7C-46C8-BBF7-D6EEDA940959}"/>
            </a:ext>
          </a:extLst>
        </xdr:cNvPr>
        <xdr:cNvSpPr txBox="1"/>
      </xdr:nvSpPr>
      <xdr:spPr>
        <a:xfrm>
          <a:off x="15266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2071BAB6-2A02-4C89-9926-DE98582C6007}"/>
            </a:ext>
          </a:extLst>
        </xdr:cNvPr>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8299D7C4-E189-491D-B547-19F683AE8EB4}"/>
            </a:ext>
          </a:extLst>
        </xdr:cNvPr>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FE06F9AB-5DDB-4B04-BDD9-B41D30E04C8A}"/>
            </a:ext>
          </a:extLst>
        </xdr:cNvPr>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EC1ACE9-B7D8-48CF-B23D-344639ABC0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C5F86F0-A4FE-4E5D-BAA7-7E68673479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17B5EC2-5D4E-4580-9BF6-9711F1C604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1A3CFD9-2CC9-4577-9675-A384A83439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839999C-7AAC-41B9-B6B9-0AF3410ED7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3E1A2C2-FF5F-4DFB-8BC3-6E76D73DB1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B958EE2-FC13-432B-995D-6BBF382695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0D57381-B702-4031-83AE-9A71D8140D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54986AD-8222-4601-9A8D-0E17465F5F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2943FF0-249D-4836-B46B-A9BCC1416C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1C52DEA9-0930-4FCB-BDC2-B9CEB3FCABC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1C2B28E1-A6D3-4CE7-8554-B6A64C2A7A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0465143-62AB-406B-A5AE-8E687049216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AC41A1E-75AB-40D2-A89B-A765C8334A2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22C9B98-4116-4449-847C-C3F37E0F95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E7E2B6CF-DD97-4C47-8051-AC484BCCC27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A72DF197-816D-44C2-8BC8-48A5880278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E45452A7-C353-419E-B961-362EF6C053E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7B72104-BFAB-4B1A-8842-E42E9BC3202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264FB9E1-47CB-4BB3-9874-958FC8F2347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B6DCE62-C651-43DC-9E37-557182CA8D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CF50B1D0-B4A8-48B5-8804-C0DD6F304EE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BA1FCCC5-52DC-4A3C-9BEF-68062C7218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592" name="直線コネクタ 591">
          <a:extLst>
            <a:ext uri="{FF2B5EF4-FFF2-40B4-BE49-F238E27FC236}">
              <a16:creationId xmlns:a16="http://schemas.microsoft.com/office/drawing/2014/main" id="{3305BC0F-EC44-4CE0-B321-5B9D6D97ADDB}"/>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1767A26B-0DF4-4DBA-92C0-395993395324}"/>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4" name="直線コネクタ 593">
          <a:extLst>
            <a:ext uri="{FF2B5EF4-FFF2-40B4-BE49-F238E27FC236}">
              <a16:creationId xmlns:a16="http://schemas.microsoft.com/office/drawing/2014/main" id="{1442B31D-F3CE-417A-888F-A1125E97B4AF}"/>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F9356D25-4199-49E3-AA4C-6C59885AD34C}"/>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6" name="直線コネクタ 595">
          <a:extLst>
            <a:ext uri="{FF2B5EF4-FFF2-40B4-BE49-F238E27FC236}">
              <a16:creationId xmlns:a16="http://schemas.microsoft.com/office/drawing/2014/main" id="{E8CED7CA-9A64-47BC-A8A9-5B3211DE2B93}"/>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1816F09A-D76B-4185-AD7B-4309C05C1286}"/>
            </a:ext>
          </a:extLst>
        </xdr:cNvPr>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98" name="フローチャート: 判断 597">
          <a:extLst>
            <a:ext uri="{FF2B5EF4-FFF2-40B4-BE49-F238E27FC236}">
              <a16:creationId xmlns:a16="http://schemas.microsoft.com/office/drawing/2014/main" id="{E1D0DE9F-527D-47EF-AEF3-51BE2444F5DF}"/>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a:extLst>
            <a:ext uri="{FF2B5EF4-FFF2-40B4-BE49-F238E27FC236}">
              <a16:creationId xmlns:a16="http://schemas.microsoft.com/office/drawing/2014/main" id="{836A8ABF-2869-40D4-AC8C-A7734209F3C7}"/>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00" name="フローチャート: 判断 599">
          <a:extLst>
            <a:ext uri="{FF2B5EF4-FFF2-40B4-BE49-F238E27FC236}">
              <a16:creationId xmlns:a16="http://schemas.microsoft.com/office/drawing/2014/main" id="{CC90A034-87DD-425A-9E95-EF6388206FB5}"/>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1" name="フローチャート: 判断 600">
          <a:extLst>
            <a:ext uri="{FF2B5EF4-FFF2-40B4-BE49-F238E27FC236}">
              <a16:creationId xmlns:a16="http://schemas.microsoft.com/office/drawing/2014/main" id="{8FD5280C-6038-4F7A-9181-B253CBE09F08}"/>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02" name="フローチャート: 判断 601">
          <a:extLst>
            <a:ext uri="{FF2B5EF4-FFF2-40B4-BE49-F238E27FC236}">
              <a16:creationId xmlns:a16="http://schemas.microsoft.com/office/drawing/2014/main" id="{628BB5AC-020F-4EB5-B489-E8536E6A376B}"/>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1894B28-0799-4035-A444-84E5FD1E55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6CD8AAE-6B59-47E7-AC15-3DBF51F62E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012FC65-483B-40FD-8F92-87E3F9F61F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32ACBCD-4282-4A5E-B1BF-1EC7337D14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C54CA14-312C-46B9-A1BC-36D77F3940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608" name="楕円 607">
          <a:extLst>
            <a:ext uri="{FF2B5EF4-FFF2-40B4-BE49-F238E27FC236}">
              <a16:creationId xmlns:a16="http://schemas.microsoft.com/office/drawing/2014/main" id="{929B39E6-E826-4764-A4DF-6519B3FE833E}"/>
            </a:ext>
          </a:extLst>
        </xdr:cNvPr>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CA6B1F0B-AD25-414E-9A27-C8EFE38D2529}"/>
            </a:ext>
          </a:extLst>
        </xdr:cNvPr>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10" name="楕円 609">
          <a:extLst>
            <a:ext uri="{FF2B5EF4-FFF2-40B4-BE49-F238E27FC236}">
              <a16:creationId xmlns:a16="http://schemas.microsoft.com/office/drawing/2014/main" id="{48197E9E-2C61-4F50-95B7-49072C8650CD}"/>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57150</xdr:rowOff>
    </xdr:to>
    <xdr:cxnSp macro="">
      <xdr:nvCxnSpPr>
        <xdr:cNvPr id="611" name="直線コネクタ 610">
          <a:extLst>
            <a:ext uri="{FF2B5EF4-FFF2-40B4-BE49-F238E27FC236}">
              <a16:creationId xmlns:a16="http://schemas.microsoft.com/office/drawing/2014/main" id="{1D5C355F-CC2A-43F1-A04C-7DF0C11BF2F3}"/>
            </a:ext>
          </a:extLst>
        </xdr:cNvPr>
        <xdr:cNvCxnSpPr/>
      </xdr:nvCxnSpPr>
      <xdr:spPr>
        <a:xfrm flipV="1">
          <a:off x="21323300" y="1050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12" name="楕円 611">
          <a:extLst>
            <a:ext uri="{FF2B5EF4-FFF2-40B4-BE49-F238E27FC236}">
              <a16:creationId xmlns:a16="http://schemas.microsoft.com/office/drawing/2014/main" id="{5E033465-2A2C-4566-B640-BD33AE6A39C7}"/>
            </a:ext>
          </a:extLst>
        </xdr:cNvPr>
        <xdr:cNvSpPr/>
      </xdr:nvSpPr>
      <xdr:spPr>
        <a:xfrm>
          <a:off x="2038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64770</xdr:rowOff>
    </xdr:to>
    <xdr:cxnSp macro="">
      <xdr:nvCxnSpPr>
        <xdr:cNvPr id="613" name="直線コネクタ 612">
          <a:extLst>
            <a:ext uri="{FF2B5EF4-FFF2-40B4-BE49-F238E27FC236}">
              <a16:creationId xmlns:a16="http://schemas.microsoft.com/office/drawing/2014/main" id="{698CB923-1B88-4116-9E90-6335F0AD27C8}"/>
            </a:ext>
          </a:extLst>
        </xdr:cNvPr>
        <xdr:cNvCxnSpPr/>
      </xdr:nvCxnSpPr>
      <xdr:spPr>
        <a:xfrm flipV="1">
          <a:off x="20434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14" name="楕円 613">
          <a:extLst>
            <a:ext uri="{FF2B5EF4-FFF2-40B4-BE49-F238E27FC236}">
              <a16:creationId xmlns:a16="http://schemas.microsoft.com/office/drawing/2014/main" id="{82B4B063-DA74-4308-ACD5-A67CB3318B82}"/>
            </a:ext>
          </a:extLst>
        </xdr:cNvPr>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72390</xdr:rowOff>
    </xdr:to>
    <xdr:cxnSp macro="">
      <xdr:nvCxnSpPr>
        <xdr:cNvPr id="615" name="直線コネクタ 614">
          <a:extLst>
            <a:ext uri="{FF2B5EF4-FFF2-40B4-BE49-F238E27FC236}">
              <a16:creationId xmlns:a16="http://schemas.microsoft.com/office/drawing/2014/main" id="{591BD95D-B821-4B59-B6F7-7E0332F5BECE}"/>
            </a:ext>
          </a:extLst>
        </xdr:cNvPr>
        <xdr:cNvCxnSpPr/>
      </xdr:nvCxnSpPr>
      <xdr:spPr>
        <a:xfrm flipV="1">
          <a:off x="19545300" y="1052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16" name="楕円 615">
          <a:extLst>
            <a:ext uri="{FF2B5EF4-FFF2-40B4-BE49-F238E27FC236}">
              <a16:creationId xmlns:a16="http://schemas.microsoft.com/office/drawing/2014/main" id="{CC44D0D9-8394-4FEA-85E0-F17B82969C52}"/>
            </a:ext>
          </a:extLst>
        </xdr:cNvPr>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61</xdr:row>
      <xdr:rowOff>80010</xdr:rowOff>
    </xdr:to>
    <xdr:cxnSp macro="">
      <xdr:nvCxnSpPr>
        <xdr:cNvPr id="617" name="直線コネクタ 616">
          <a:extLst>
            <a:ext uri="{FF2B5EF4-FFF2-40B4-BE49-F238E27FC236}">
              <a16:creationId xmlns:a16="http://schemas.microsoft.com/office/drawing/2014/main" id="{289D19A4-6679-48F1-BDC9-3099CA56AABC}"/>
            </a:ext>
          </a:extLst>
        </xdr:cNvPr>
        <xdr:cNvCxnSpPr/>
      </xdr:nvCxnSpPr>
      <xdr:spPr>
        <a:xfrm flipV="1">
          <a:off x="18656300" y="1053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8" name="n_1aveValue【保健センター・保健所】&#10;一人当たり面積">
          <a:extLst>
            <a:ext uri="{FF2B5EF4-FFF2-40B4-BE49-F238E27FC236}">
              <a16:creationId xmlns:a16="http://schemas.microsoft.com/office/drawing/2014/main" id="{E26231C4-7408-4D16-9676-08A475E6BAA9}"/>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19" name="n_2aveValue【保健センター・保健所】&#10;一人当たり面積">
          <a:extLst>
            <a:ext uri="{FF2B5EF4-FFF2-40B4-BE49-F238E27FC236}">
              <a16:creationId xmlns:a16="http://schemas.microsoft.com/office/drawing/2014/main" id="{FD357BD2-2A23-41BA-9439-B86EFC6C88DC}"/>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20" name="n_3aveValue【保健センター・保健所】&#10;一人当たり面積">
          <a:extLst>
            <a:ext uri="{FF2B5EF4-FFF2-40B4-BE49-F238E27FC236}">
              <a16:creationId xmlns:a16="http://schemas.microsoft.com/office/drawing/2014/main" id="{4B14B184-D736-4C83-AB0F-C496D665CBD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21" name="n_4aveValue【保健センター・保健所】&#10;一人当たり面積">
          <a:extLst>
            <a:ext uri="{FF2B5EF4-FFF2-40B4-BE49-F238E27FC236}">
              <a16:creationId xmlns:a16="http://schemas.microsoft.com/office/drawing/2014/main" id="{CB0101CD-83A0-4976-94A6-AAB9D396B0BB}"/>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622" name="n_1mainValue【保健センター・保健所】&#10;一人当たり面積">
          <a:extLst>
            <a:ext uri="{FF2B5EF4-FFF2-40B4-BE49-F238E27FC236}">
              <a16:creationId xmlns:a16="http://schemas.microsoft.com/office/drawing/2014/main" id="{3DF9CB7B-FAD2-4873-8E47-727A4F8707EE}"/>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23" name="n_2mainValue【保健センター・保健所】&#10;一人当たり面積">
          <a:extLst>
            <a:ext uri="{FF2B5EF4-FFF2-40B4-BE49-F238E27FC236}">
              <a16:creationId xmlns:a16="http://schemas.microsoft.com/office/drawing/2014/main" id="{D0FFE67A-C8BB-4B93-92EE-5F674455EBBD}"/>
            </a:ext>
          </a:extLst>
        </xdr:cNvPr>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624" name="n_3mainValue【保健センター・保健所】&#10;一人当たり面積">
          <a:extLst>
            <a:ext uri="{FF2B5EF4-FFF2-40B4-BE49-F238E27FC236}">
              <a16:creationId xmlns:a16="http://schemas.microsoft.com/office/drawing/2014/main" id="{28001887-772D-41C3-B6A2-FF0B17F70359}"/>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25" name="n_4mainValue【保健センター・保健所】&#10;一人当たり面積">
          <a:extLst>
            <a:ext uri="{FF2B5EF4-FFF2-40B4-BE49-F238E27FC236}">
              <a16:creationId xmlns:a16="http://schemas.microsoft.com/office/drawing/2014/main" id="{615481FC-5757-4AFB-825C-A516E0299BDF}"/>
            </a:ext>
          </a:extLst>
        </xdr:cNvPr>
        <xdr:cNvSpPr txBox="1"/>
      </xdr:nvSpPr>
      <xdr:spPr>
        <a:xfrm>
          <a:off x="18421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D54F4FE-A6E8-4E99-A62F-47A8B36A4C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56F97D5-5B39-4F60-854C-1E454A6454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04DF670-05DE-487D-877C-3ECF2AAE54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0F8ADC3-970C-4318-8B97-F60A9E28AD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EBF0C88-50AC-421A-BD88-F3C99ABEC5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114E50B-4270-40C2-9CAF-C04F0C99B5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76B665F-E1DC-4991-A011-CF269CDED1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86CCAA1-FFB8-4C44-86D3-357FC3717C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167E0A6D-0074-499C-8A3B-6F19AD1746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0F05E6D-883D-413C-B53F-DCA05B16D3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53541E99-16DD-42F4-ABBB-BE97064C5B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3F5B2840-C180-4CF6-B1F4-36D26876A8C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D8BE61C4-EAEF-4957-B163-D3EAB88DA36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EA157D92-A692-4B53-8F42-BB6BE79E57B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46B3FFA2-4950-4836-B710-36A4BD4CFDC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E9ADDFB1-97BC-4A50-A0F2-428D50BE57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FE2BC4DD-7303-40FF-BE84-FB2161CA5D8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BA10139B-FB80-4485-AF44-9387A9D8560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5564A89E-BA49-43A8-9D92-2EBB5C9C11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5725207-6D19-4FE6-BD38-0B072B0BEA7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491CAA17-C881-4282-A723-00C4D24C1ED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B745F2A6-F066-4055-9E04-46F96848F09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5AFB41DD-410F-4E02-9536-0594C55BD05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739A6E89-ADB6-4C59-995D-287EC50E7F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DCF6ED57-4E0D-439A-940F-EC3A8D65D1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51" name="直線コネクタ 650">
          <a:extLst>
            <a:ext uri="{FF2B5EF4-FFF2-40B4-BE49-F238E27FC236}">
              <a16:creationId xmlns:a16="http://schemas.microsoft.com/office/drawing/2014/main" id="{F3A0E44C-7924-4C67-B702-A6A3CAC72543}"/>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3260F069-9F0A-479C-96D6-2C1F829BFD21}"/>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a:extLst>
            <a:ext uri="{FF2B5EF4-FFF2-40B4-BE49-F238E27FC236}">
              <a16:creationId xmlns:a16="http://schemas.microsoft.com/office/drawing/2014/main" id="{1706C96F-A1CB-42B8-B364-6D006E30EDEE}"/>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229B8928-16CF-45FD-B21A-3271A70815CE}"/>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5" name="直線コネクタ 654">
          <a:extLst>
            <a:ext uri="{FF2B5EF4-FFF2-40B4-BE49-F238E27FC236}">
              <a16:creationId xmlns:a16="http://schemas.microsoft.com/office/drawing/2014/main" id="{7756C556-BC39-491B-A237-FEE1BD23E88B}"/>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289A632A-939B-4401-9D75-AB98BB034ADF}"/>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57" name="フローチャート: 判断 656">
          <a:extLst>
            <a:ext uri="{FF2B5EF4-FFF2-40B4-BE49-F238E27FC236}">
              <a16:creationId xmlns:a16="http://schemas.microsoft.com/office/drawing/2014/main" id="{CEAF1D0B-C717-4D07-B7CF-D682F5605224}"/>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0CE8C985-BFCF-466B-A9F8-C6DAD8044173}"/>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9" name="フローチャート: 判断 658">
          <a:extLst>
            <a:ext uri="{FF2B5EF4-FFF2-40B4-BE49-F238E27FC236}">
              <a16:creationId xmlns:a16="http://schemas.microsoft.com/office/drawing/2014/main" id="{FDE0E9F0-B293-483A-A32E-E61FF2FC546E}"/>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5038E624-33E5-40E1-A64D-55D910A32F8A}"/>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1" name="フローチャート: 判断 660">
          <a:extLst>
            <a:ext uri="{FF2B5EF4-FFF2-40B4-BE49-F238E27FC236}">
              <a16:creationId xmlns:a16="http://schemas.microsoft.com/office/drawing/2014/main" id="{E173D9D8-763E-42AC-8DA5-AF8AAFC29E7C}"/>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6D18E1B-63A8-48F6-82B5-AE88F7024E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C3E21BA-E52D-4728-93CF-36FADB28EF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01570E9-2D77-4FDB-82AE-0933D0973CF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82584BA-2672-44F8-A2D0-F08802BDDF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9B94A22-4949-4E6E-8121-67EBD11EAB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67" name="楕円 666">
          <a:extLst>
            <a:ext uri="{FF2B5EF4-FFF2-40B4-BE49-F238E27FC236}">
              <a16:creationId xmlns:a16="http://schemas.microsoft.com/office/drawing/2014/main" id="{255C7EFE-DC8B-437E-8897-1AA630B157A7}"/>
            </a:ext>
          </a:extLst>
        </xdr:cNvPr>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29DBC145-A16E-4F18-85C0-E8F83C1C1005}"/>
            </a:ext>
          </a:extLst>
        </xdr:cNvPr>
        <xdr:cNvSpPr txBox="1"/>
      </xdr:nvSpPr>
      <xdr:spPr>
        <a:xfrm>
          <a:off x="16357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69" name="楕円 668">
          <a:extLst>
            <a:ext uri="{FF2B5EF4-FFF2-40B4-BE49-F238E27FC236}">
              <a16:creationId xmlns:a16="http://schemas.microsoft.com/office/drawing/2014/main" id="{0B14D57B-8221-45DA-A14C-DEA70B667CC7}"/>
            </a:ext>
          </a:extLst>
        </xdr:cNvPr>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105048</xdr:rowOff>
    </xdr:from>
    <xdr:to>
      <xdr:col>85</xdr:col>
      <xdr:colOff>127000</xdr:colOff>
      <xdr:row>81</xdr:row>
      <xdr:rowOff>108313</xdr:rowOff>
    </xdr:to>
    <xdr:cxnSp macro="">
      <xdr:nvCxnSpPr>
        <xdr:cNvPr id="670" name="直線コネクタ 669">
          <a:extLst>
            <a:ext uri="{FF2B5EF4-FFF2-40B4-BE49-F238E27FC236}">
              <a16:creationId xmlns:a16="http://schemas.microsoft.com/office/drawing/2014/main" id="{8BB85363-C6A6-4E8E-9B8C-3FB7A888E60E}"/>
            </a:ext>
          </a:extLst>
        </xdr:cNvPr>
        <xdr:cNvCxnSpPr/>
      </xdr:nvCxnSpPr>
      <xdr:spPr>
        <a:xfrm>
          <a:off x="15481300" y="139924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671" name="楕円 670">
          <a:extLst>
            <a:ext uri="{FF2B5EF4-FFF2-40B4-BE49-F238E27FC236}">
              <a16:creationId xmlns:a16="http://schemas.microsoft.com/office/drawing/2014/main" id="{23A6F15F-941A-4670-940F-9908C4E89909}"/>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41366</xdr:rowOff>
    </xdr:from>
    <xdr:to>
      <xdr:col>81</xdr:col>
      <xdr:colOff>50800</xdr:colOff>
      <xdr:row>81</xdr:row>
      <xdr:rowOff>105048</xdr:rowOff>
    </xdr:to>
    <xdr:cxnSp macro="">
      <xdr:nvCxnSpPr>
        <xdr:cNvPr id="672" name="直線コネクタ 671">
          <a:extLst>
            <a:ext uri="{FF2B5EF4-FFF2-40B4-BE49-F238E27FC236}">
              <a16:creationId xmlns:a16="http://schemas.microsoft.com/office/drawing/2014/main" id="{7286F40F-919A-4230-BF33-E5335E91E36B}"/>
            </a:ext>
          </a:extLst>
        </xdr:cNvPr>
        <xdr:cNvCxnSpPr/>
      </xdr:nvCxnSpPr>
      <xdr:spPr>
        <a:xfrm>
          <a:off x="14592300" y="1392881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673" name="楕円 672">
          <a:extLst>
            <a:ext uri="{FF2B5EF4-FFF2-40B4-BE49-F238E27FC236}">
              <a16:creationId xmlns:a16="http://schemas.microsoft.com/office/drawing/2014/main" id="{CDD5D10A-E91D-4CE6-8C18-ECCC8D71A7FD}"/>
            </a:ext>
          </a:extLst>
        </xdr:cNvPr>
        <xdr:cNvSpPr/>
      </xdr:nvSpPr>
      <xdr:spPr>
        <a:xfrm>
          <a:off x="1365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41366</xdr:rowOff>
    </xdr:to>
    <xdr:cxnSp macro="">
      <xdr:nvCxnSpPr>
        <xdr:cNvPr id="674" name="直線コネクタ 673">
          <a:extLst>
            <a:ext uri="{FF2B5EF4-FFF2-40B4-BE49-F238E27FC236}">
              <a16:creationId xmlns:a16="http://schemas.microsoft.com/office/drawing/2014/main" id="{5BBF6A22-A648-43C3-91AC-3B65BCA279E1}"/>
            </a:ext>
          </a:extLst>
        </xdr:cNvPr>
        <xdr:cNvCxnSpPr/>
      </xdr:nvCxnSpPr>
      <xdr:spPr>
        <a:xfrm>
          <a:off x="13703300" y="139255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5" name="楕円 674">
          <a:extLst>
            <a:ext uri="{FF2B5EF4-FFF2-40B4-BE49-F238E27FC236}">
              <a16:creationId xmlns:a16="http://schemas.microsoft.com/office/drawing/2014/main" id="{B56EC7B2-C927-47D2-8F88-4A367167FB53}"/>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38100</xdr:rowOff>
    </xdr:from>
    <xdr:to>
      <xdr:col>71</xdr:col>
      <xdr:colOff>177800</xdr:colOff>
      <xdr:row>81</xdr:row>
      <xdr:rowOff>49530</xdr:rowOff>
    </xdr:to>
    <xdr:cxnSp macro="">
      <xdr:nvCxnSpPr>
        <xdr:cNvPr id="676" name="直線コネクタ 675">
          <a:extLst>
            <a:ext uri="{FF2B5EF4-FFF2-40B4-BE49-F238E27FC236}">
              <a16:creationId xmlns:a16="http://schemas.microsoft.com/office/drawing/2014/main" id="{D2739F73-9AB9-4E84-8B4F-F8D965577F02}"/>
            </a:ext>
          </a:extLst>
        </xdr:cNvPr>
        <xdr:cNvCxnSpPr/>
      </xdr:nvCxnSpPr>
      <xdr:spPr>
        <a:xfrm flipV="1">
          <a:off x="12814300" y="13925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a:extLst>
            <a:ext uri="{FF2B5EF4-FFF2-40B4-BE49-F238E27FC236}">
              <a16:creationId xmlns:a16="http://schemas.microsoft.com/office/drawing/2014/main" id="{B004A591-CE75-48A5-BADF-98C07C26C93A}"/>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78" name="n_2aveValue【消防施設】&#10;有形固定資産減価償却率">
          <a:extLst>
            <a:ext uri="{FF2B5EF4-FFF2-40B4-BE49-F238E27FC236}">
              <a16:creationId xmlns:a16="http://schemas.microsoft.com/office/drawing/2014/main" id="{B1D0264E-F90E-4D25-B08A-DF1DFEA9DCAC}"/>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消防施設】&#10;有形固定資産減価償却率">
          <a:extLst>
            <a:ext uri="{FF2B5EF4-FFF2-40B4-BE49-F238E27FC236}">
              <a16:creationId xmlns:a16="http://schemas.microsoft.com/office/drawing/2014/main" id="{3BA5D434-2C11-4A76-AAA4-9D03F55DFA4A}"/>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0" name="n_4aveValue【消防施設】&#10;有形固定資産減価償却率">
          <a:extLst>
            <a:ext uri="{FF2B5EF4-FFF2-40B4-BE49-F238E27FC236}">
              <a16:creationId xmlns:a16="http://schemas.microsoft.com/office/drawing/2014/main" id="{9C61E678-C7E4-4963-8895-0DC9DC785CA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681" name="n_1mainValue【消防施設】&#10;有形固定資産減価償却率">
          <a:extLst>
            <a:ext uri="{FF2B5EF4-FFF2-40B4-BE49-F238E27FC236}">
              <a16:creationId xmlns:a16="http://schemas.microsoft.com/office/drawing/2014/main" id="{4E944F53-1F9F-4B22-827E-189620598F20}"/>
            </a:ext>
          </a:extLst>
        </xdr:cNvPr>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682" name="n_2mainValue【消防施設】&#10;有形固定資産減価償却率">
          <a:extLst>
            <a:ext uri="{FF2B5EF4-FFF2-40B4-BE49-F238E27FC236}">
              <a16:creationId xmlns:a16="http://schemas.microsoft.com/office/drawing/2014/main" id="{43BC12F7-EE42-4AB9-8FB0-CA12E0896C63}"/>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683" name="n_3mainValue【消防施設】&#10;有形固定資産減価償却率">
          <a:extLst>
            <a:ext uri="{FF2B5EF4-FFF2-40B4-BE49-F238E27FC236}">
              <a16:creationId xmlns:a16="http://schemas.microsoft.com/office/drawing/2014/main" id="{4736EE0D-6666-4472-85FD-FD395C750860}"/>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4" name="n_4mainValue【消防施設】&#10;有形固定資産減価償却率">
          <a:extLst>
            <a:ext uri="{FF2B5EF4-FFF2-40B4-BE49-F238E27FC236}">
              <a16:creationId xmlns:a16="http://schemas.microsoft.com/office/drawing/2014/main" id="{0619156D-7BCC-4036-A336-CB583BA11949}"/>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79086CAC-82CF-4445-A345-2D444B3834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D38E1F9-3514-4139-89A1-5E4D99D075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8BE9F25D-3FF6-4C05-8FE5-C0134AC201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418C6E7-6C44-44AE-8EF4-39D43AA065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0CC5C21-44D5-4390-974A-D4E51F53E7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A59E9CA9-C04C-469F-B4DC-AFA7276711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D289829B-8675-44D3-80B9-19A94D6415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4E75B2F-D0D7-4135-AECD-C0B0ABA201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EB2D9437-3C69-4BDD-990D-BDE9D9B2F2B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83F53FA2-A499-44C6-A059-0EC5826839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D8CEE408-3655-4319-90CE-24FC1C6BC7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B2B4766F-BAA7-4FE9-9976-3B9AA8AD350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2DBA6663-A1E0-400E-AE08-ED8A244ED15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CA3C0DD9-50B7-41B9-9244-A7143FC62D5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431BA4A-4C20-44C2-9026-48A9E5AE80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DBABAB93-AB34-41B8-8ED9-346487CD20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3B271625-071E-4EA0-8956-9F3BF3A5282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1652B6A6-4005-4F32-8323-09647C664BE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A020622C-4431-44B8-A789-AA5B31CF4DD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56120BE8-0903-4CD4-8CBE-A2049E790C8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2289F86-AD86-4A46-B96B-4F73BCC1A1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E74DC19A-97B2-4085-B97B-AA8FEB0FF6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284BA54B-1539-4868-9D62-139549B143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08" name="直線コネクタ 707">
          <a:extLst>
            <a:ext uri="{FF2B5EF4-FFF2-40B4-BE49-F238E27FC236}">
              <a16:creationId xmlns:a16="http://schemas.microsoft.com/office/drawing/2014/main" id="{448C3013-D0F5-49EA-8AFE-AC235D708AAC}"/>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9" name="【消防施設】&#10;一人当たり面積最小値テキスト">
          <a:extLst>
            <a:ext uri="{FF2B5EF4-FFF2-40B4-BE49-F238E27FC236}">
              <a16:creationId xmlns:a16="http://schemas.microsoft.com/office/drawing/2014/main" id="{9E25C673-7EF2-41BE-91FC-48E6D0D47DD4}"/>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10" name="直線コネクタ 709">
          <a:extLst>
            <a:ext uri="{FF2B5EF4-FFF2-40B4-BE49-F238E27FC236}">
              <a16:creationId xmlns:a16="http://schemas.microsoft.com/office/drawing/2014/main" id="{F078C169-C155-4052-831B-F39AA6E2582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1" name="【消防施設】&#10;一人当たり面積最大値テキスト">
          <a:extLst>
            <a:ext uri="{FF2B5EF4-FFF2-40B4-BE49-F238E27FC236}">
              <a16:creationId xmlns:a16="http://schemas.microsoft.com/office/drawing/2014/main" id="{1CA7314D-E1D5-4E81-97CA-18F2EE35E862}"/>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2" name="直線コネクタ 711">
          <a:extLst>
            <a:ext uri="{FF2B5EF4-FFF2-40B4-BE49-F238E27FC236}">
              <a16:creationId xmlns:a16="http://schemas.microsoft.com/office/drawing/2014/main" id="{51A7EF04-0285-47C3-86C4-D2B643C5E7DB}"/>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713" name="【消防施設】&#10;一人当たり面積平均値テキスト">
          <a:extLst>
            <a:ext uri="{FF2B5EF4-FFF2-40B4-BE49-F238E27FC236}">
              <a16:creationId xmlns:a16="http://schemas.microsoft.com/office/drawing/2014/main" id="{49102C5D-ED65-403C-989C-ED82207D4869}"/>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14" name="フローチャート: 判断 713">
          <a:extLst>
            <a:ext uri="{FF2B5EF4-FFF2-40B4-BE49-F238E27FC236}">
              <a16:creationId xmlns:a16="http://schemas.microsoft.com/office/drawing/2014/main" id="{B38D09D6-F2EA-4274-923B-073160D00FF5}"/>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15" name="フローチャート: 判断 714">
          <a:extLst>
            <a:ext uri="{FF2B5EF4-FFF2-40B4-BE49-F238E27FC236}">
              <a16:creationId xmlns:a16="http://schemas.microsoft.com/office/drawing/2014/main" id="{E506D5BF-B976-4954-9B27-3A444530CA0B}"/>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16" name="フローチャート: 判断 715">
          <a:extLst>
            <a:ext uri="{FF2B5EF4-FFF2-40B4-BE49-F238E27FC236}">
              <a16:creationId xmlns:a16="http://schemas.microsoft.com/office/drawing/2014/main" id="{6DFA38A3-9DD9-4972-8E49-1A3DEA4A8992}"/>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17" name="フローチャート: 判断 716">
          <a:extLst>
            <a:ext uri="{FF2B5EF4-FFF2-40B4-BE49-F238E27FC236}">
              <a16:creationId xmlns:a16="http://schemas.microsoft.com/office/drawing/2014/main" id="{585C964B-34BD-4FD1-8FC2-D111F0CEB92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18" name="フローチャート: 判断 717">
          <a:extLst>
            <a:ext uri="{FF2B5EF4-FFF2-40B4-BE49-F238E27FC236}">
              <a16:creationId xmlns:a16="http://schemas.microsoft.com/office/drawing/2014/main" id="{58684B3C-B003-4551-8FC5-6E769B85967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A83F6D9-2389-423D-A3AC-A0825A9A5F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9BE0905-B7F2-4CC8-83E3-4C296DB6CC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4147DA5-CD8E-42A0-BB79-9DF8082157C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3D17D14-222B-406A-8064-7B4A6CB7AB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0AA6A74-DE1F-469D-A67E-CE6169FAD2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154939</xdr:rowOff>
    </xdr:from>
    <xdr:to>
      <xdr:col>116</xdr:col>
      <xdr:colOff>114300</xdr:colOff>
      <xdr:row>83</xdr:row>
      <xdr:rowOff>85089</xdr:rowOff>
    </xdr:to>
    <xdr:sp macro="" textlink="">
      <xdr:nvSpPr>
        <xdr:cNvPr id="724" name="楕円 723">
          <a:extLst>
            <a:ext uri="{FF2B5EF4-FFF2-40B4-BE49-F238E27FC236}">
              <a16:creationId xmlns:a16="http://schemas.microsoft.com/office/drawing/2014/main" id="{9389DD3B-D009-4B3A-AE75-EC928902ECDC}"/>
            </a:ext>
          </a:extLst>
        </xdr:cNvPr>
        <xdr:cNvSpPr/>
      </xdr:nvSpPr>
      <xdr:spPr>
        <a:xfrm>
          <a:off x="22110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133366</xdr:rowOff>
    </xdr:from>
    <xdr:ext cx="469744" cy="259045"/>
    <xdr:sp macro="" textlink="">
      <xdr:nvSpPr>
        <xdr:cNvPr id="725" name="【消防施設】&#10;一人当たり面積該当値テキスト">
          <a:extLst>
            <a:ext uri="{FF2B5EF4-FFF2-40B4-BE49-F238E27FC236}">
              <a16:creationId xmlns:a16="http://schemas.microsoft.com/office/drawing/2014/main" id="{7D87ED3B-0B12-41D9-9B72-5F2462065BF3}"/>
            </a:ext>
          </a:extLst>
        </xdr:cNvPr>
        <xdr:cNvSpPr txBox="1"/>
      </xdr:nvSpPr>
      <xdr:spPr>
        <a:xfrm>
          <a:off x="22199600"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162561</xdr:rowOff>
    </xdr:from>
    <xdr:to>
      <xdr:col>112</xdr:col>
      <xdr:colOff>38100</xdr:colOff>
      <xdr:row>83</xdr:row>
      <xdr:rowOff>92711</xdr:rowOff>
    </xdr:to>
    <xdr:sp macro="" textlink="">
      <xdr:nvSpPr>
        <xdr:cNvPr id="726" name="楕円 725">
          <a:extLst>
            <a:ext uri="{FF2B5EF4-FFF2-40B4-BE49-F238E27FC236}">
              <a16:creationId xmlns:a16="http://schemas.microsoft.com/office/drawing/2014/main" id="{E8FE0B11-AEA5-4061-BDEE-1517528B72FC}"/>
            </a:ext>
          </a:extLst>
        </xdr:cNvPr>
        <xdr:cNvSpPr/>
      </xdr:nvSpPr>
      <xdr:spPr>
        <a:xfrm>
          <a:off x="2127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34289</xdr:rowOff>
    </xdr:from>
    <xdr:to>
      <xdr:col>116</xdr:col>
      <xdr:colOff>63500</xdr:colOff>
      <xdr:row>83</xdr:row>
      <xdr:rowOff>41911</xdr:rowOff>
    </xdr:to>
    <xdr:cxnSp macro="">
      <xdr:nvCxnSpPr>
        <xdr:cNvPr id="727" name="直線コネクタ 726">
          <a:extLst>
            <a:ext uri="{FF2B5EF4-FFF2-40B4-BE49-F238E27FC236}">
              <a16:creationId xmlns:a16="http://schemas.microsoft.com/office/drawing/2014/main" id="{9B8CDD18-9E24-4CFE-BE57-043500DD2D6F}"/>
            </a:ext>
          </a:extLst>
        </xdr:cNvPr>
        <xdr:cNvCxnSpPr/>
      </xdr:nvCxnSpPr>
      <xdr:spPr>
        <a:xfrm flipV="1">
          <a:off x="21323300" y="14264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28" name="楕円 727">
          <a:extLst>
            <a:ext uri="{FF2B5EF4-FFF2-40B4-BE49-F238E27FC236}">
              <a16:creationId xmlns:a16="http://schemas.microsoft.com/office/drawing/2014/main" id="{FC130E06-0A3F-4CFB-9047-749E2B3F8A40}"/>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41911</xdr:rowOff>
    </xdr:from>
    <xdr:to>
      <xdr:col>111</xdr:col>
      <xdr:colOff>177800</xdr:colOff>
      <xdr:row>83</xdr:row>
      <xdr:rowOff>49530</xdr:rowOff>
    </xdr:to>
    <xdr:cxnSp macro="">
      <xdr:nvCxnSpPr>
        <xdr:cNvPr id="729" name="直線コネクタ 728">
          <a:extLst>
            <a:ext uri="{FF2B5EF4-FFF2-40B4-BE49-F238E27FC236}">
              <a16:creationId xmlns:a16="http://schemas.microsoft.com/office/drawing/2014/main" id="{2929C8D0-3EA1-419F-A79E-59D81A5FA5F6}"/>
            </a:ext>
          </a:extLst>
        </xdr:cNvPr>
        <xdr:cNvCxnSpPr/>
      </xdr:nvCxnSpPr>
      <xdr:spPr>
        <a:xfrm flipV="1">
          <a:off x="20434300" y="1427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30" name="楕円 729">
          <a:extLst>
            <a:ext uri="{FF2B5EF4-FFF2-40B4-BE49-F238E27FC236}">
              <a16:creationId xmlns:a16="http://schemas.microsoft.com/office/drawing/2014/main" id="{BAEF3666-733E-478D-8D1C-B14BCF69AE5A}"/>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57150</xdr:rowOff>
    </xdr:to>
    <xdr:cxnSp macro="">
      <xdr:nvCxnSpPr>
        <xdr:cNvPr id="731" name="直線コネクタ 730">
          <a:extLst>
            <a:ext uri="{FF2B5EF4-FFF2-40B4-BE49-F238E27FC236}">
              <a16:creationId xmlns:a16="http://schemas.microsoft.com/office/drawing/2014/main" id="{2494FFB1-B427-4CA8-812D-1B13F70F7BC0}"/>
            </a:ext>
          </a:extLst>
        </xdr:cNvPr>
        <xdr:cNvCxnSpPr/>
      </xdr:nvCxnSpPr>
      <xdr:spPr>
        <a:xfrm flipV="1">
          <a:off x="19545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732" name="楕円 731">
          <a:extLst>
            <a:ext uri="{FF2B5EF4-FFF2-40B4-BE49-F238E27FC236}">
              <a16:creationId xmlns:a16="http://schemas.microsoft.com/office/drawing/2014/main" id="{59DDACDA-9103-4D8B-93B7-EA45AB1938CB}"/>
            </a:ext>
          </a:extLst>
        </xdr:cNvPr>
        <xdr:cNvSpPr/>
      </xdr:nvSpPr>
      <xdr:spPr>
        <a:xfrm>
          <a:off x="18605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64770</xdr:rowOff>
    </xdr:to>
    <xdr:cxnSp macro="">
      <xdr:nvCxnSpPr>
        <xdr:cNvPr id="733" name="直線コネクタ 732">
          <a:extLst>
            <a:ext uri="{FF2B5EF4-FFF2-40B4-BE49-F238E27FC236}">
              <a16:creationId xmlns:a16="http://schemas.microsoft.com/office/drawing/2014/main" id="{54BB43F4-FAA2-455F-9A2F-8ED101634CC5}"/>
            </a:ext>
          </a:extLst>
        </xdr:cNvPr>
        <xdr:cNvCxnSpPr/>
      </xdr:nvCxnSpPr>
      <xdr:spPr>
        <a:xfrm flipV="1">
          <a:off x="18656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734" name="n_1aveValue【消防施設】&#10;一人当たり面積">
          <a:extLst>
            <a:ext uri="{FF2B5EF4-FFF2-40B4-BE49-F238E27FC236}">
              <a16:creationId xmlns:a16="http://schemas.microsoft.com/office/drawing/2014/main" id="{29C467EC-EC0C-4EBE-AEBA-37266F4B85DA}"/>
            </a:ext>
          </a:extLst>
        </xdr:cNvPr>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735" name="n_2aveValue【消防施設】&#10;一人当たり面積">
          <a:extLst>
            <a:ext uri="{FF2B5EF4-FFF2-40B4-BE49-F238E27FC236}">
              <a16:creationId xmlns:a16="http://schemas.microsoft.com/office/drawing/2014/main" id="{C477032E-BEC3-47FE-90CC-D36EEC9D9412}"/>
            </a:ext>
          </a:extLst>
        </xdr:cNvPr>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736" name="n_3aveValue【消防施設】&#10;一人当たり面積">
          <a:extLst>
            <a:ext uri="{FF2B5EF4-FFF2-40B4-BE49-F238E27FC236}">
              <a16:creationId xmlns:a16="http://schemas.microsoft.com/office/drawing/2014/main" id="{EB289354-7C15-4653-8512-FB3E037BBED9}"/>
            </a:ext>
          </a:extLst>
        </xdr:cNvPr>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737" name="n_4aveValue【消防施設】&#10;一人当たり面積">
          <a:extLst>
            <a:ext uri="{FF2B5EF4-FFF2-40B4-BE49-F238E27FC236}">
              <a16:creationId xmlns:a16="http://schemas.microsoft.com/office/drawing/2014/main" id="{E0D1A2D0-792D-46DE-8B9D-28DFAAC26A44}"/>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83838</xdr:rowOff>
    </xdr:from>
    <xdr:ext cx="469744" cy="259045"/>
    <xdr:sp macro="" textlink="">
      <xdr:nvSpPr>
        <xdr:cNvPr id="738" name="n_1mainValue【消防施設】&#10;一人当たり面積">
          <a:extLst>
            <a:ext uri="{FF2B5EF4-FFF2-40B4-BE49-F238E27FC236}">
              <a16:creationId xmlns:a16="http://schemas.microsoft.com/office/drawing/2014/main" id="{2CB178D5-3306-4B52-A503-61DC81500502}"/>
            </a:ext>
          </a:extLst>
        </xdr:cNvPr>
        <xdr:cNvSpPr txBox="1"/>
      </xdr:nvSpPr>
      <xdr:spPr>
        <a:xfrm>
          <a:off x="21075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739" name="n_2mainValue【消防施設】&#10;一人当たり面積">
          <a:extLst>
            <a:ext uri="{FF2B5EF4-FFF2-40B4-BE49-F238E27FC236}">
              <a16:creationId xmlns:a16="http://schemas.microsoft.com/office/drawing/2014/main" id="{FCE5B05C-F75F-4C9D-BFFE-DEE457703690}"/>
            </a:ext>
          </a:extLst>
        </xdr:cNvPr>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40" name="n_3mainValue【消防施設】&#10;一人当たり面積">
          <a:extLst>
            <a:ext uri="{FF2B5EF4-FFF2-40B4-BE49-F238E27FC236}">
              <a16:creationId xmlns:a16="http://schemas.microsoft.com/office/drawing/2014/main" id="{C17189EC-CD01-40E0-B164-4B5773F3E3A7}"/>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106697</xdr:rowOff>
    </xdr:from>
    <xdr:ext cx="469744" cy="259045"/>
    <xdr:sp macro="" textlink="">
      <xdr:nvSpPr>
        <xdr:cNvPr id="741" name="n_4mainValue【消防施設】&#10;一人当たり面積">
          <a:extLst>
            <a:ext uri="{FF2B5EF4-FFF2-40B4-BE49-F238E27FC236}">
              <a16:creationId xmlns:a16="http://schemas.microsoft.com/office/drawing/2014/main" id="{F6572A4F-68B5-4FCD-AC69-B5799995A543}"/>
            </a:ext>
          </a:extLst>
        </xdr:cNvPr>
        <xdr:cNvSpPr txBox="1"/>
      </xdr:nvSpPr>
      <xdr:spPr>
        <a:xfrm>
          <a:off x="18421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73C4F7EC-C090-4407-9445-839C7CDE25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45CA6D34-FD05-48A0-8A3F-60EAB91512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580FD51F-465D-46D4-B163-D3F5AAC8F6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3F6F85DA-E47D-4040-B091-A0B6D15F94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15EA59D-EE1A-4109-BF6C-69A86123F2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A526125-337D-41F1-89D2-50F92A4F62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B56E6DB-3407-4EEF-9C8E-EB5E5CEF2D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F2546562-78E6-4381-9F84-31DB3E0A30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911596EC-351D-41B4-B654-E6BC37D04F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89527AE8-2950-47B0-9F78-B0FEB70395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34589974-F965-488A-A08E-72225A132A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484C7B80-D780-41A2-BA1C-2F72F5EA7E3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E3FB40D8-EBA5-464F-AAE8-1EA2B57474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C7B0A554-7A2E-48C8-A0E5-D44DEDD43BE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39C53B56-26F5-4FE8-8F56-9DECA0B1E63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6007247A-89FB-4C66-A2FA-28A5522892D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9AC0028B-38FC-45DC-B8C7-40EC7A6A4DE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403F345D-6135-4788-8E4B-1C0C317280A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85B52DA7-D620-4CFF-BE53-E174D95465A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4CA6768D-B634-4D38-9D78-F5DBA63EE88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7A6A115E-ECE4-40CC-8068-3426295D98D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A7811C3D-2622-4DDA-A912-1110451C05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F692A715-89B1-418F-91F4-E4EC0010A62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56D34675-3D97-44EE-A012-75DB718F01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66" name="直線コネクタ 765">
          <a:extLst>
            <a:ext uri="{FF2B5EF4-FFF2-40B4-BE49-F238E27FC236}">
              <a16:creationId xmlns:a16="http://schemas.microsoft.com/office/drawing/2014/main" id="{D2E49059-05A9-4A19-B9EC-0C1705FCD758}"/>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7" name="【庁舎】&#10;有形固定資産減価償却率最小値テキスト">
          <a:extLst>
            <a:ext uri="{FF2B5EF4-FFF2-40B4-BE49-F238E27FC236}">
              <a16:creationId xmlns:a16="http://schemas.microsoft.com/office/drawing/2014/main" id="{DCD12B2D-A960-4B70-96E7-39CD388227E2}"/>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8" name="直線コネクタ 767">
          <a:extLst>
            <a:ext uri="{FF2B5EF4-FFF2-40B4-BE49-F238E27FC236}">
              <a16:creationId xmlns:a16="http://schemas.microsoft.com/office/drawing/2014/main" id="{77B11250-5450-42D5-BC9E-21FAB4D253B6}"/>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69" name="【庁舎】&#10;有形固定資産減価償却率最大値テキスト">
          <a:extLst>
            <a:ext uri="{FF2B5EF4-FFF2-40B4-BE49-F238E27FC236}">
              <a16:creationId xmlns:a16="http://schemas.microsoft.com/office/drawing/2014/main" id="{FE6859DE-B31E-4613-BDC0-B8505E0D23C6}"/>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70" name="直線コネクタ 769">
          <a:extLst>
            <a:ext uri="{FF2B5EF4-FFF2-40B4-BE49-F238E27FC236}">
              <a16:creationId xmlns:a16="http://schemas.microsoft.com/office/drawing/2014/main" id="{F217A296-FCCC-45BF-89C2-E3ABF966631F}"/>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771" name="【庁舎】&#10;有形固定資産減価償却率平均値テキスト">
          <a:extLst>
            <a:ext uri="{FF2B5EF4-FFF2-40B4-BE49-F238E27FC236}">
              <a16:creationId xmlns:a16="http://schemas.microsoft.com/office/drawing/2014/main" id="{CB1D7365-E7CB-410E-A340-91BA79C17162}"/>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2" name="フローチャート: 判断 771">
          <a:extLst>
            <a:ext uri="{FF2B5EF4-FFF2-40B4-BE49-F238E27FC236}">
              <a16:creationId xmlns:a16="http://schemas.microsoft.com/office/drawing/2014/main" id="{C5477760-8967-4893-80DE-C2FA31099E06}"/>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73" name="フローチャート: 判断 772">
          <a:extLst>
            <a:ext uri="{FF2B5EF4-FFF2-40B4-BE49-F238E27FC236}">
              <a16:creationId xmlns:a16="http://schemas.microsoft.com/office/drawing/2014/main" id="{AB683E35-EB68-42D6-8AA3-E8B7A1BAFFB3}"/>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74" name="フローチャート: 判断 773">
          <a:extLst>
            <a:ext uri="{FF2B5EF4-FFF2-40B4-BE49-F238E27FC236}">
              <a16:creationId xmlns:a16="http://schemas.microsoft.com/office/drawing/2014/main" id="{8179F956-8FEC-4E0E-A2DF-DA7AAAB0D5DE}"/>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5" name="フローチャート: 判断 774">
          <a:extLst>
            <a:ext uri="{FF2B5EF4-FFF2-40B4-BE49-F238E27FC236}">
              <a16:creationId xmlns:a16="http://schemas.microsoft.com/office/drawing/2014/main" id="{AF5E39EB-D31F-48AB-9132-C01CE0E4366E}"/>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76" name="フローチャート: 判断 775">
          <a:extLst>
            <a:ext uri="{FF2B5EF4-FFF2-40B4-BE49-F238E27FC236}">
              <a16:creationId xmlns:a16="http://schemas.microsoft.com/office/drawing/2014/main" id="{1436DFA9-9002-494F-88BF-381E171B9C32}"/>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F76FD51-40F5-4998-8DF5-BC8C1878C4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6E97C95-0420-4639-9A55-F2AFA63607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C44FF6-BA70-460A-8281-37659D5814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D33CC95-2308-4E20-8729-E4D5077735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3EE4D92-9259-4274-BC82-6F378FA7FD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782" name="楕円 781">
          <a:extLst>
            <a:ext uri="{FF2B5EF4-FFF2-40B4-BE49-F238E27FC236}">
              <a16:creationId xmlns:a16="http://schemas.microsoft.com/office/drawing/2014/main" id="{90B96C58-676C-47D2-A8A6-5663130B3ECD}"/>
            </a:ext>
          </a:extLst>
        </xdr:cNvPr>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152416</xdr:rowOff>
    </xdr:from>
    <xdr:ext cx="405111" cy="259045"/>
    <xdr:sp macro="" textlink="">
      <xdr:nvSpPr>
        <xdr:cNvPr id="783" name="【庁舎】&#10;有形固定資産減価償却率該当値テキスト">
          <a:extLst>
            <a:ext uri="{FF2B5EF4-FFF2-40B4-BE49-F238E27FC236}">
              <a16:creationId xmlns:a16="http://schemas.microsoft.com/office/drawing/2014/main" id="{E9C5C5A8-0B8A-4D66-A35B-6EC3CC63DA89}"/>
            </a:ext>
          </a:extLst>
        </xdr:cNvPr>
        <xdr:cNvSpPr txBox="1"/>
      </xdr:nvSpPr>
      <xdr:spPr>
        <a:xfrm>
          <a:off x="163576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126364</xdr:rowOff>
    </xdr:from>
    <xdr:to>
      <xdr:col>81</xdr:col>
      <xdr:colOff>101600</xdr:colOff>
      <xdr:row>103</xdr:row>
      <xdr:rowOff>56514</xdr:rowOff>
    </xdr:to>
    <xdr:sp macro="" textlink="">
      <xdr:nvSpPr>
        <xdr:cNvPr id="784" name="楕円 783">
          <a:extLst>
            <a:ext uri="{FF2B5EF4-FFF2-40B4-BE49-F238E27FC236}">
              <a16:creationId xmlns:a16="http://schemas.microsoft.com/office/drawing/2014/main" id="{034BBAA4-BAB1-42FD-8F1E-4CE63837A56D}"/>
            </a:ext>
          </a:extLst>
        </xdr:cNvPr>
        <xdr:cNvSpPr/>
      </xdr:nvSpPr>
      <xdr:spPr>
        <a:xfrm>
          <a:off x="15430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53339</xdr:rowOff>
    </xdr:to>
    <xdr:cxnSp macro="">
      <xdr:nvCxnSpPr>
        <xdr:cNvPr id="785" name="直線コネクタ 784">
          <a:extLst>
            <a:ext uri="{FF2B5EF4-FFF2-40B4-BE49-F238E27FC236}">
              <a16:creationId xmlns:a16="http://schemas.microsoft.com/office/drawing/2014/main" id="{AB17DE54-3F7C-4FE5-8BF4-24476A5F2CBD}"/>
            </a:ext>
          </a:extLst>
        </xdr:cNvPr>
        <xdr:cNvCxnSpPr/>
      </xdr:nvCxnSpPr>
      <xdr:spPr>
        <a:xfrm>
          <a:off x="15481300" y="176650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86" name="楕円 785">
          <a:extLst>
            <a:ext uri="{FF2B5EF4-FFF2-40B4-BE49-F238E27FC236}">
              <a16:creationId xmlns:a16="http://schemas.microsoft.com/office/drawing/2014/main" id="{4D16AF60-4A76-4668-9072-EC9A14A5D80E}"/>
            </a:ext>
          </a:extLst>
        </xdr:cNvPr>
        <xdr:cNvSpPr/>
      </xdr:nvSpPr>
      <xdr:spPr>
        <a:xfrm>
          <a:off x="1454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5714</xdr:rowOff>
    </xdr:from>
    <xdr:to>
      <xdr:col>81</xdr:col>
      <xdr:colOff>50800</xdr:colOff>
      <xdr:row>105</xdr:row>
      <xdr:rowOff>3811</xdr:rowOff>
    </xdr:to>
    <xdr:cxnSp macro="">
      <xdr:nvCxnSpPr>
        <xdr:cNvPr id="787" name="直線コネクタ 786">
          <a:extLst>
            <a:ext uri="{FF2B5EF4-FFF2-40B4-BE49-F238E27FC236}">
              <a16:creationId xmlns:a16="http://schemas.microsoft.com/office/drawing/2014/main" id="{8C3FBA6D-2EC3-4D5B-9206-CBBD04CC0DB4}"/>
            </a:ext>
          </a:extLst>
        </xdr:cNvPr>
        <xdr:cNvCxnSpPr/>
      </xdr:nvCxnSpPr>
      <xdr:spPr>
        <a:xfrm flipV="1">
          <a:off x="14592300" y="17665064"/>
          <a:ext cx="889000" cy="3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88" name="楕円 787">
          <a:extLst>
            <a:ext uri="{FF2B5EF4-FFF2-40B4-BE49-F238E27FC236}">
              <a16:creationId xmlns:a16="http://schemas.microsoft.com/office/drawing/2014/main" id="{AD9A489A-AA4F-4C86-B5A3-6BAF4D4B9B1D}"/>
            </a:ext>
          </a:extLst>
        </xdr:cNvPr>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3811</xdr:rowOff>
    </xdr:from>
    <xdr:to>
      <xdr:col>76</xdr:col>
      <xdr:colOff>114300</xdr:colOff>
      <xdr:row>105</xdr:row>
      <xdr:rowOff>5714</xdr:rowOff>
    </xdr:to>
    <xdr:cxnSp macro="">
      <xdr:nvCxnSpPr>
        <xdr:cNvPr id="789" name="直線コネクタ 788">
          <a:extLst>
            <a:ext uri="{FF2B5EF4-FFF2-40B4-BE49-F238E27FC236}">
              <a16:creationId xmlns:a16="http://schemas.microsoft.com/office/drawing/2014/main" id="{7E5A0636-A351-48F6-A6F7-6F18C5165679}"/>
            </a:ext>
          </a:extLst>
        </xdr:cNvPr>
        <xdr:cNvCxnSpPr/>
      </xdr:nvCxnSpPr>
      <xdr:spPr>
        <a:xfrm flipV="1">
          <a:off x="13703300" y="18006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790" name="楕円 789">
          <a:extLst>
            <a:ext uri="{FF2B5EF4-FFF2-40B4-BE49-F238E27FC236}">
              <a16:creationId xmlns:a16="http://schemas.microsoft.com/office/drawing/2014/main" id="{7FEC6FCF-CF9B-4A4E-BDE7-B15DE3409BA7}"/>
            </a:ext>
          </a:extLst>
        </xdr:cNvPr>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5714</xdr:rowOff>
    </xdr:to>
    <xdr:cxnSp macro="">
      <xdr:nvCxnSpPr>
        <xdr:cNvPr id="791" name="直線コネクタ 790">
          <a:extLst>
            <a:ext uri="{FF2B5EF4-FFF2-40B4-BE49-F238E27FC236}">
              <a16:creationId xmlns:a16="http://schemas.microsoft.com/office/drawing/2014/main" id="{0060DBC4-6B94-4575-BF1C-9122D1C36052}"/>
            </a:ext>
          </a:extLst>
        </xdr:cNvPr>
        <xdr:cNvCxnSpPr/>
      </xdr:nvCxnSpPr>
      <xdr:spPr>
        <a:xfrm>
          <a:off x="12814300" y="17967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792" name="n_1aveValue【庁舎】&#10;有形固定資産減価償却率">
          <a:extLst>
            <a:ext uri="{FF2B5EF4-FFF2-40B4-BE49-F238E27FC236}">
              <a16:creationId xmlns:a16="http://schemas.microsoft.com/office/drawing/2014/main" id="{64C9519C-0EB2-4EB3-A79E-4E792717EAED}"/>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793" name="n_2aveValue【庁舎】&#10;有形固定資産減価償却率">
          <a:extLst>
            <a:ext uri="{FF2B5EF4-FFF2-40B4-BE49-F238E27FC236}">
              <a16:creationId xmlns:a16="http://schemas.microsoft.com/office/drawing/2014/main" id="{33218590-9905-42A3-B4F0-DF96A0205BBE}"/>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4" name="n_3aveValue【庁舎】&#10;有形固定資産減価償却率">
          <a:extLst>
            <a:ext uri="{FF2B5EF4-FFF2-40B4-BE49-F238E27FC236}">
              <a16:creationId xmlns:a16="http://schemas.microsoft.com/office/drawing/2014/main" id="{EE7C0A10-B5C6-4EDD-8511-CCCEFC010AC4}"/>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95" name="n_4aveValue【庁舎】&#10;有形固定資産減価償却率">
          <a:extLst>
            <a:ext uri="{FF2B5EF4-FFF2-40B4-BE49-F238E27FC236}">
              <a16:creationId xmlns:a16="http://schemas.microsoft.com/office/drawing/2014/main" id="{ED58E35A-C69B-4DD6-A0A5-69BBD6AE3EE3}"/>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47641</xdr:rowOff>
    </xdr:from>
    <xdr:ext cx="405111" cy="259045"/>
    <xdr:sp macro="" textlink="">
      <xdr:nvSpPr>
        <xdr:cNvPr id="796" name="n_1mainValue【庁舎】&#10;有形固定資産減価償却率">
          <a:extLst>
            <a:ext uri="{FF2B5EF4-FFF2-40B4-BE49-F238E27FC236}">
              <a16:creationId xmlns:a16="http://schemas.microsoft.com/office/drawing/2014/main" id="{EFC612C1-C1E2-447E-B14A-72FD62F06A52}"/>
            </a:ext>
          </a:extLst>
        </xdr:cNvPr>
        <xdr:cNvSpPr txBox="1"/>
      </xdr:nvSpPr>
      <xdr:spPr>
        <a:xfrm>
          <a:off x="152660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7" name="n_2mainValue【庁舎】&#10;有形固定資産減価償却率">
          <a:extLst>
            <a:ext uri="{FF2B5EF4-FFF2-40B4-BE49-F238E27FC236}">
              <a16:creationId xmlns:a16="http://schemas.microsoft.com/office/drawing/2014/main" id="{9D12EBB9-4B5E-4658-BE62-0FB97B151AB7}"/>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798" name="n_3mainValue【庁舎】&#10;有形固定資産減価償却率">
          <a:extLst>
            <a:ext uri="{FF2B5EF4-FFF2-40B4-BE49-F238E27FC236}">
              <a16:creationId xmlns:a16="http://schemas.microsoft.com/office/drawing/2014/main" id="{ED6D7D29-741C-47E7-A5C6-D0C375571DBD}"/>
            </a:ext>
          </a:extLst>
        </xdr:cNvPr>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799" name="n_4mainValue【庁舎】&#10;有形固定資産減価償却率">
          <a:extLst>
            <a:ext uri="{FF2B5EF4-FFF2-40B4-BE49-F238E27FC236}">
              <a16:creationId xmlns:a16="http://schemas.microsoft.com/office/drawing/2014/main" id="{AC047DE3-BBE1-47E0-8333-41367885FD1F}"/>
            </a:ext>
          </a:extLst>
        </xdr:cNvPr>
        <xdr:cNvSpPr txBox="1"/>
      </xdr:nvSpPr>
      <xdr:spPr>
        <a:xfrm>
          <a:off x="12611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2B9ABAD-9506-4202-B6FA-480E26FAED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DE9F8862-134F-4035-9F76-01E5D964F1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8E8E495D-71FD-4E89-BC60-361226B612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4C2C1585-5E74-4441-ABBA-CC1E353136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0BD00D0-31BC-4728-B918-11705693CE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7286E80-BB71-45FB-AB82-309323B117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10C83E1A-2F92-4997-B058-DCB81E49D6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8ACA1D69-1FA4-4C2C-9074-E63D66AB1B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A6674CC6-BF5B-461A-BAB6-E2A66579C7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3AB421DF-1667-4304-97EB-A15C998608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E33FC2D3-BA62-4DA1-979D-355917AD42A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9298C30B-BB37-4C76-8309-C8B15F87ECE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8D1DFE15-2AD0-463D-9809-3E113080349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8EA1310-98D8-457B-ABB0-8A5328648A7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6708B740-8377-491A-A639-51CDB6FF037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68494F05-613E-44E3-8FD1-1980C81AEA5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FE37546C-4008-4746-B40C-F70D385CEBB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FC2AF88F-2895-4251-B98C-69EE6E174B4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590EF59-50DC-41A1-A2C5-F3FD1D22EE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8ECF3FE3-DCE6-4AC7-9667-39ED814265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97832837-07D9-4060-A29A-E95D985460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21" name="直線コネクタ 820">
          <a:extLst>
            <a:ext uri="{FF2B5EF4-FFF2-40B4-BE49-F238E27FC236}">
              <a16:creationId xmlns:a16="http://schemas.microsoft.com/office/drawing/2014/main" id="{44D8AB66-DD03-48E2-9800-95F4FA77854D}"/>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2" name="【庁舎】&#10;一人当たり面積最小値テキスト">
          <a:extLst>
            <a:ext uri="{FF2B5EF4-FFF2-40B4-BE49-F238E27FC236}">
              <a16:creationId xmlns:a16="http://schemas.microsoft.com/office/drawing/2014/main" id="{9BF1E9C1-A5BD-44BE-AA21-8E2DD4FA005E}"/>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3" name="直線コネクタ 822">
          <a:extLst>
            <a:ext uri="{FF2B5EF4-FFF2-40B4-BE49-F238E27FC236}">
              <a16:creationId xmlns:a16="http://schemas.microsoft.com/office/drawing/2014/main" id="{69CE85B3-0181-4FB2-ABA7-D30E66F04093}"/>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4" name="【庁舎】&#10;一人当たり面積最大値テキスト">
          <a:extLst>
            <a:ext uri="{FF2B5EF4-FFF2-40B4-BE49-F238E27FC236}">
              <a16:creationId xmlns:a16="http://schemas.microsoft.com/office/drawing/2014/main" id="{ADE38B54-C6A9-4D04-B668-5DD3737EA928}"/>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5" name="直線コネクタ 824">
          <a:extLst>
            <a:ext uri="{FF2B5EF4-FFF2-40B4-BE49-F238E27FC236}">
              <a16:creationId xmlns:a16="http://schemas.microsoft.com/office/drawing/2014/main" id="{9DC42BCB-2FD0-4F43-AD42-24DE2C70D74B}"/>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826" name="【庁舎】&#10;一人当たり面積平均値テキスト">
          <a:extLst>
            <a:ext uri="{FF2B5EF4-FFF2-40B4-BE49-F238E27FC236}">
              <a16:creationId xmlns:a16="http://schemas.microsoft.com/office/drawing/2014/main" id="{DD0F3D1E-1DCD-4DB6-8EF6-6CB442518BE2}"/>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27" name="フローチャート: 判断 826">
          <a:extLst>
            <a:ext uri="{FF2B5EF4-FFF2-40B4-BE49-F238E27FC236}">
              <a16:creationId xmlns:a16="http://schemas.microsoft.com/office/drawing/2014/main" id="{2FCD4223-8054-4EBF-B492-55E93376547F}"/>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28" name="フローチャート: 判断 827">
          <a:extLst>
            <a:ext uri="{FF2B5EF4-FFF2-40B4-BE49-F238E27FC236}">
              <a16:creationId xmlns:a16="http://schemas.microsoft.com/office/drawing/2014/main" id="{888A0E3A-840E-49DD-B07D-B13CAB858159}"/>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29" name="フローチャート: 判断 828">
          <a:extLst>
            <a:ext uri="{FF2B5EF4-FFF2-40B4-BE49-F238E27FC236}">
              <a16:creationId xmlns:a16="http://schemas.microsoft.com/office/drawing/2014/main" id="{78DF7559-0218-490F-862F-7C459EA42668}"/>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0" name="フローチャート: 判断 829">
          <a:extLst>
            <a:ext uri="{FF2B5EF4-FFF2-40B4-BE49-F238E27FC236}">
              <a16:creationId xmlns:a16="http://schemas.microsoft.com/office/drawing/2014/main" id="{4E64C1FA-4AF2-4F1E-B978-A21FE13EBA7E}"/>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1" name="フローチャート: 判断 830">
          <a:extLst>
            <a:ext uri="{FF2B5EF4-FFF2-40B4-BE49-F238E27FC236}">
              <a16:creationId xmlns:a16="http://schemas.microsoft.com/office/drawing/2014/main" id="{252F17AF-0BC1-40EE-80C8-9CA4C991D1C4}"/>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620E3E3-4CB6-4867-A69B-0FE4B4A13F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5FFB1F0-24B6-4EF0-8C1F-9A7530F106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54EEC9F-55FE-412B-BB51-6CA09BC733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31DFBF1-D6AA-4549-97B1-73CAC4D20B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32549EC-A313-4081-91D7-2EBCF8F618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7" name="楕円 836">
          <a:extLst>
            <a:ext uri="{FF2B5EF4-FFF2-40B4-BE49-F238E27FC236}">
              <a16:creationId xmlns:a16="http://schemas.microsoft.com/office/drawing/2014/main" id="{950F5E8D-DFCB-4A10-8AB5-2E6240445B59}"/>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38" name="【庁舎】&#10;一人当たり面積該当値テキスト">
          <a:extLst>
            <a:ext uri="{FF2B5EF4-FFF2-40B4-BE49-F238E27FC236}">
              <a16:creationId xmlns:a16="http://schemas.microsoft.com/office/drawing/2014/main" id="{367E118F-9476-40FD-BFEE-7F9C2EEE21DB}"/>
            </a:ext>
          </a:extLst>
        </xdr:cNvPr>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839" name="楕円 838">
          <a:extLst>
            <a:ext uri="{FF2B5EF4-FFF2-40B4-BE49-F238E27FC236}">
              <a16:creationId xmlns:a16="http://schemas.microsoft.com/office/drawing/2014/main" id="{5A8CE5A5-98E6-4391-875F-D84511668C75}"/>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99061</xdr:rowOff>
    </xdr:to>
    <xdr:cxnSp macro="">
      <xdr:nvCxnSpPr>
        <xdr:cNvPr id="840" name="直線コネクタ 839">
          <a:extLst>
            <a:ext uri="{FF2B5EF4-FFF2-40B4-BE49-F238E27FC236}">
              <a16:creationId xmlns:a16="http://schemas.microsoft.com/office/drawing/2014/main" id="{C1CD8DB6-1C21-475E-8A38-E5D04270A661}"/>
            </a:ext>
          </a:extLst>
        </xdr:cNvPr>
        <xdr:cNvCxnSpPr/>
      </xdr:nvCxnSpPr>
      <xdr:spPr>
        <a:xfrm flipV="1">
          <a:off x="21323300" y="184419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41" name="楕円 840">
          <a:extLst>
            <a:ext uri="{FF2B5EF4-FFF2-40B4-BE49-F238E27FC236}">
              <a16:creationId xmlns:a16="http://schemas.microsoft.com/office/drawing/2014/main" id="{785BCD8E-4233-4525-BC28-482F9CF5CE31}"/>
            </a:ext>
          </a:extLst>
        </xdr:cNvPr>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99061</xdr:rowOff>
    </xdr:to>
    <xdr:cxnSp macro="">
      <xdr:nvCxnSpPr>
        <xdr:cNvPr id="842" name="直線コネクタ 841">
          <a:extLst>
            <a:ext uri="{FF2B5EF4-FFF2-40B4-BE49-F238E27FC236}">
              <a16:creationId xmlns:a16="http://schemas.microsoft.com/office/drawing/2014/main" id="{B412EFD2-8E99-4939-B434-5E9625DBD44E}"/>
            </a:ext>
          </a:extLst>
        </xdr:cNvPr>
        <xdr:cNvCxnSpPr/>
      </xdr:nvCxnSpPr>
      <xdr:spPr>
        <a:xfrm>
          <a:off x="20434300" y="1840534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43" name="楕円 842">
          <a:extLst>
            <a:ext uri="{FF2B5EF4-FFF2-40B4-BE49-F238E27FC236}">
              <a16:creationId xmlns:a16="http://schemas.microsoft.com/office/drawing/2014/main" id="{2D9442EF-C6A7-4E60-9117-8DC9918E3812}"/>
            </a:ext>
          </a:extLst>
        </xdr:cNvPr>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62485</xdr:rowOff>
    </xdr:to>
    <xdr:cxnSp macro="">
      <xdr:nvCxnSpPr>
        <xdr:cNvPr id="844" name="直線コネクタ 843">
          <a:extLst>
            <a:ext uri="{FF2B5EF4-FFF2-40B4-BE49-F238E27FC236}">
              <a16:creationId xmlns:a16="http://schemas.microsoft.com/office/drawing/2014/main" id="{28626939-C9D8-4472-94D2-C9C2C83C49F8}"/>
            </a:ext>
          </a:extLst>
        </xdr:cNvPr>
        <xdr:cNvCxnSpPr/>
      </xdr:nvCxnSpPr>
      <xdr:spPr>
        <a:xfrm flipV="1">
          <a:off x="19545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45" name="楕円 844">
          <a:extLst>
            <a:ext uri="{FF2B5EF4-FFF2-40B4-BE49-F238E27FC236}">
              <a16:creationId xmlns:a16="http://schemas.microsoft.com/office/drawing/2014/main" id="{2BC5F9B6-F6BB-4AB4-BB13-EA5072A65119}"/>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64770</xdr:rowOff>
    </xdr:to>
    <xdr:cxnSp macro="">
      <xdr:nvCxnSpPr>
        <xdr:cNvPr id="846" name="直線コネクタ 845">
          <a:extLst>
            <a:ext uri="{FF2B5EF4-FFF2-40B4-BE49-F238E27FC236}">
              <a16:creationId xmlns:a16="http://schemas.microsoft.com/office/drawing/2014/main" id="{A37AAB88-7B73-4B93-A79F-154C65147E95}"/>
            </a:ext>
          </a:extLst>
        </xdr:cNvPr>
        <xdr:cNvCxnSpPr/>
      </xdr:nvCxnSpPr>
      <xdr:spPr>
        <a:xfrm flipV="1">
          <a:off x="18656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47" name="n_1aveValue【庁舎】&#10;一人当たり面積">
          <a:extLst>
            <a:ext uri="{FF2B5EF4-FFF2-40B4-BE49-F238E27FC236}">
              <a16:creationId xmlns:a16="http://schemas.microsoft.com/office/drawing/2014/main" id="{185588DE-C99B-434A-AF14-E26E2EFCF1FF}"/>
            </a:ext>
          </a:extLst>
        </xdr:cNvPr>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8" name="n_2aveValue【庁舎】&#10;一人当たり面積">
          <a:extLst>
            <a:ext uri="{FF2B5EF4-FFF2-40B4-BE49-F238E27FC236}">
              <a16:creationId xmlns:a16="http://schemas.microsoft.com/office/drawing/2014/main" id="{044D1E81-981C-411A-B41D-DD5B0D00F060}"/>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9" name="n_3aveValue【庁舎】&#10;一人当たり面積">
          <a:extLst>
            <a:ext uri="{FF2B5EF4-FFF2-40B4-BE49-F238E27FC236}">
              <a16:creationId xmlns:a16="http://schemas.microsoft.com/office/drawing/2014/main" id="{471BE9B8-2718-4C19-81D2-E4B1A5AE395E}"/>
            </a:ext>
          </a:extLst>
        </xdr:cNvPr>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0" name="n_4aveValue【庁舎】&#10;一人当たり面積">
          <a:extLst>
            <a:ext uri="{FF2B5EF4-FFF2-40B4-BE49-F238E27FC236}">
              <a16:creationId xmlns:a16="http://schemas.microsoft.com/office/drawing/2014/main" id="{B706980E-47CB-4868-A74C-741F6D677A3B}"/>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851" name="n_1mainValue【庁舎】&#10;一人当たり面積">
          <a:extLst>
            <a:ext uri="{FF2B5EF4-FFF2-40B4-BE49-F238E27FC236}">
              <a16:creationId xmlns:a16="http://schemas.microsoft.com/office/drawing/2014/main" id="{4037F747-90D6-4B45-B21E-5C2256AC4C0E}"/>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52" name="n_2mainValue【庁舎】&#10;一人当たり面積">
          <a:extLst>
            <a:ext uri="{FF2B5EF4-FFF2-40B4-BE49-F238E27FC236}">
              <a16:creationId xmlns:a16="http://schemas.microsoft.com/office/drawing/2014/main" id="{E55585DE-0DC9-4B66-B6E4-03BE0BA01BF7}"/>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53" name="n_3mainValue【庁舎】&#10;一人当たり面積">
          <a:extLst>
            <a:ext uri="{FF2B5EF4-FFF2-40B4-BE49-F238E27FC236}">
              <a16:creationId xmlns:a16="http://schemas.microsoft.com/office/drawing/2014/main" id="{2DB6156B-7AB1-4C05-93FE-C638EDD74862}"/>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54" name="n_4mainValue【庁舎】&#10;一人当たり面積">
          <a:extLst>
            <a:ext uri="{FF2B5EF4-FFF2-40B4-BE49-F238E27FC236}">
              <a16:creationId xmlns:a16="http://schemas.microsoft.com/office/drawing/2014/main" id="{F9E9D2BF-048D-485A-8309-944FD3A57E84}"/>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D110ED9B-5964-40A8-B278-DF120F1C03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5C27418-A987-4925-B12E-53998A8109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894E05FD-BEF5-49F2-BB01-33074BFEDE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して特に有形固定資産減価償却率が高くなっている施設は、図書館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各施設の一人当たり数値の微増している要因は、平成１７年度頃からの人口減少傾向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一般廃棄物処理施設は、印旛衛生施設管理組合の数値が反映され、また消防施設は、佐倉市八街市酒々井町消防組合の数値が反映されている。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6001;&#25919;&#29677;/20%20&#22320;&#26041;&#20844;&#20250;&#35336;&#38306;&#20418;&#12304;&#38263;&#26399;&#12305;/R05/08_&#20196;&#21644;&#65299;&#24180;&#24230;&#36001;&#25919;&#29366;&#27841;&#36039;&#26009;&#38598;&#65288;&#12473;&#12488;&#12483;&#12463;&#24773;&#22577;&#65289;&#12395;&#12362;&#12369;&#12427;&#20998;&#26512;&#27396;&#12398;&#35352;&#36617;&#12395;&#12388;&#12356;&#12390;/02_&#12373;&#12366;&#12423;&#12358;/&#12304;&#36001;&#25919;&#29366;&#27841;&#36039;&#26009;&#38598;&#12305;_122301_&#20843;&#34903;&#24066;_2021(2&#22238;&#30446;)%20101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1010修正"/>
      <sheetName val="施設類型別ストック情報分析表①"/>
      <sheetName val="施設類型別ストック情報分析表② 1010修正"/>
    </sheetNames>
    <sheetDataSet>
      <sheetData sheetId="0">
        <row r="50">
          <cell r="BP50" t="str">
            <v>H29</v>
          </cell>
          <cell r="BX50" t="str">
            <v>H30</v>
          </cell>
          <cell r="CF50" t="str">
            <v>R01</v>
          </cell>
          <cell r="CN50" t="str">
            <v>R02</v>
          </cell>
          <cell r="CV50" t="str">
            <v>R03</v>
          </cell>
        </row>
        <row r="51">
          <cell r="AN51" t="str">
            <v>当該団体値</v>
          </cell>
          <cell r="BP51">
            <v>20.3</v>
          </cell>
          <cell r="BX51">
            <v>19.899999999999999</v>
          </cell>
          <cell r="CF51">
            <v>29.7</v>
          </cell>
          <cell r="CN51">
            <v>29.3</v>
          </cell>
          <cell r="CV51">
            <v>30.4</v>
          </cell>
        </row>
        <row r="53">
          <cell r="BP53">
            <v>59.4</v>
          </cell>
          <cell r="BX53">
            <v>57.3</v>
          </cell>
          <cell r="CF53">
            <v>56.6</v>
          </cell>
          <cell r="CN53">
            <v>57.3</v>
          </cell>
          <cell r="CV53">
            <v>60.1</v>
          </cell>
        </row>
        <row r="55">
          <cell r="AN55" t="str">
            <v>類似団体内平均値</v>
          </cell>
          <cell r="BP55">
            <v>30.2</v>
          </cell>
          <cell r="BX55">
            <v>25.4</v>
          </cell>
          <cell r="CF55">
            <v>23</v>
          </cell>
          <cell r="CN55">
            <v>28</v>
          </cell>
          <cell r="CV55">
            <v>19.2</v>
          </cell>
        </row>
        <row r="57">
          <cell r="BP57">
            <v>58.9</v>
          </cell>
          <cell r="BX57">
            <v>60</v>
          </cell>
          <cell r="CF57">
            <v>60.6</v>
          </cell>
          <cell r="CN57">
            <v>62.3</v>
          </cell>
          <cell r="CV57">
            <v>62.1</v>
          </cell>
        </row>
        <row r="72">
          <cell r="BP72" t="str">
            <v>H29</v>
          </cell>
          <cell r="BX72" t="str">
            <v>H30</v>
          </cell>
          <cell r="CF72" t="str">
            <v>R01</v>
          </cell>
          <cell r="CN72" t="str">
            <v>R02</v>
          </cell>
          <cell r="CV72" t="str">
            <v>R03</v>
          </cell>
        </row>
        <row r="73">
          <cell r="AN73" t="str">
            <v>当該団体値</v>
          </cell>
          <cell r="BP73">
            <v>20.3</v>
          </cell>
          <cell r="BX73">
            <v>19.899999999999999</v>
          </cell>
          <cell r="CF73">
            <v>29.7</v>
          </cell>
          <cell r="CN73">
            <v>29.3</v>
          </cell>
          <cell r="CV73">
            <v>30.4</v>
          </cell>
        </row>
        <row r="75">
          <cell r="BP75">
            <v>6.9</v>
          </cell>
          <cell r="BX75">
            <v>6.3</v>
          </cell>
          <cell r="CF75">
            <v>6</v>
          </cell>
          <cell r="CN75">
            <v>6.3</v>
          </cell>
          <cell r="CV75">
            <v>6.5</v>
          </cell>
        </row>
        <row r="77">
          <cell r="AN77" t="str">
            <v>類似団体内平均値</v>
          </cell>
          <cell r="BP77">
            <v>30.2</v>
          </cell>
          <cell r="BX77">
            <v>25.4</v>
          </cell>
          <cell r="CF77">
            <v>23</v>
          </cell>
          <cell r="CN77">
            <v>28</v>
          </cell>
          <cell r="CV77">
            <v>19.2</v>
          </cell>
        </row>
        <row r="79">
          <cell r="BP79">
            <v>8</v>
          </cell>
          <cell r="BX79">
            <v>7.8</v>
          </cell>
          <cell r="CF79">
            <v>7.7</v>
          </cell>
          <cell r="CN79">
            <v>7.5</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26318915</v>
      </c>
      <c r="BO4" s="355"/>
      <c r="BP4" s="355"/>
      <c r="BQ4" s="355"/>
      <c r="BR4" s="355"/>
      <c r="BS4" s="355"/>
      <c r="BT4" s="355"/>
      <c r="BU4" s="356"/>
      <c r="BV4" s="354">
        <v>32189297</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7.3</v>
      </c>
      <c r="CU4" s="361"/>
      <c r="CV4" s="361"/>
      <c r="CW4" s="361"/>
      <c r="CX4" s="361"/>
      <c r="CY4" s="361"/>
      <c r="CZ4" s="361"/>
      <c r="DA4" s="362"/>
      <c r="DB4" s="360">
        <v>7.7</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24948283</v>
      </c>
      <c r="BO5" s="392"/>
      <c r="BP5" s="392"/>
      <c r="BQ5" s="392"/>
      <c r="BR5" s="392"/>
      <c r="BS5" s="392"/>
      <c r="BT5" s="392"/>
      <c r="BU5" s="393"/>
      <c r="BV5" s="391">
        <v>30969390</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92.1</v>
      </c>
      <c r="CU5" s="389"/>
      <c r="CV5" s="389"/>
      <c r="CW5" s="389"/>
      <c r="CX5" s="389"/>
      <c r="CY5" s="389"/>
      <c r="CZ5" s="389"/>
      <c r="DA5" s="390"/>
      <c r="DB5" s="388">
        <v>95.6</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1370632</v>
      </c>
      <c r="BO6" s="392"/>
      <c r="BP6" s="392"/>
      <c r="BQ6" s="392"/>
      <c r="BR6" s="392"/>
      <c r="BS6" s="392"/>
      <c r="BT6" s="392"/>
      <c r="BU6" s="393"/>
      <c r="BV6" s="391">
        <v>1219907</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96.9</v>
      </c>
      <c r="CU6" s="429"/>
      <c r="CV6" s="429"/>
      <c r="CW6" s="429"/>
      <c r="CX6" s="429"/>
      <c r="CY6" s="429"/>
      <c r="CZ6" s="429"/>
      <c r="DA6" s="430"/>
      <c r="DB6" s="428">
        <v>100.8</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325334</v>
      </c>
      <c r="BO7" s="392"/>
      <c r="BP7" s="392"/>
      <c r="BQ7" s="392"/>
      <c r="BR7" s="392"/>
      <c r="BS7" s="392"/>
      <c r="BT7" s="392"/>
      <c r="BU7" s="393"/>
      <c r="BV7" s="391">
        <v>162702</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14300239</v>
      </c>
      <c r="CU7" s="392"/>
      <c r="CV7" s="392"/>
      <c r="CW7" s="392"/>
      <c r="CX7" s="392"/>
      <c r="CY7" s="392"/>
      <c r="CZ7" s="392"/>
      <c r="DA7" s="393"/>
      <c r="DB7" s="391">
        <v>13661057</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1045298</v>
      </c>
      <c r="BO8" s="392"/>
      <c r="BP8" s="392"/>
      <c r="BQ8" s="392"/>
      <c r="BR8" s="392"/>
      <c r="BS8" s="392"/>
      <c r="BT8" s="392"/>
      <c r="BU8" s="393"/>
      <c r="BV8" s="391">
        <v>1057205</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0.65</v>
      </c>
      <c r="CU8" s="432"/>
      <c r="CV8" s="432"/>
      <c r="CW8" s="432"/>
      <c r="CX8" s="432"/>
      <c r="CY8" s="432"/>
      <c r="CZ8" s="432"/>
      <c r="DA8" s="433"/>
      <c r="DB8" s="431">
        <v>0.67</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67455</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-11907</v>
      </c>
      <c r="BO9" s="392"/>
      <c r="BP9" s="392"/>
      <c r="BQ9" s="392"/>
      <c r="BR9" s="392"/>
      <c r="BS9" s="392"/>
      <c r="BT9" s="392"/>
      <c r="BU9" s="393"/>
      <c r="BV9" s="391">
        <v>634259</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11.8</v>
      </c>
      <c r="CU9" s="389"/>
      <c r="CV9" s="389"/>
      <c r="CW9" s="389"/>
      <c r="CX9" s="389"/>
      <c r="CY9" s="389"/>
      <c r="CZ9" s="389"/>
      <c r="DA9" s="390"/>
      <c r="DB9" s="388">
        <v>12.2</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117</v>
      </c>
      <c r="M10" s="421"/>
      <c r="N10" s="421"/>
      <c r="O10" s="421"/>
      <c r="P10" s="421"/>
      <c r="Q10" s="422"/>
      <c r="R10" s="442">
        <v>70734</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94</v>
      </c>
      <c r="AV10" s="424"/>
      <c r="AW10" s="424"/>
      <c r="AX10" s="424"/>
      <c r="AY10" s="425" t="s">
        <v>119</v>
      </c>
      <c r="AZ10" s="426"/>
      <c r="BA10" s="426"/>
      <c r="BB10" s="426"/>
      <c r="BC10" s="426"/>
      <c r="BD10" s="426"/>
      <c r="BE10" s="426"/>
      <c r="BF10" s="426"/>
      <c r="BG10" s="426"/>
      <c r="BH10" s="426"/>
      <c r="BI10" s="426"/>
      <c r="BJ10" s="426"/>
      <c r="BK10" s="426"/>
      <c r="BL10" s="426"/>
      <c r="BM10" s="427"/>
      <c r="BN10" s="391">
        <v>15</v>
      </c>
      <c r="BO10" s="392"/>
      <c r="BP10" s="392"/>
      <c r="BQ10" s="392"/>
      <c r="BR10" s="392"/>
      <c r="BS10" s="392"/>
      <c r="BT10" s="392"/>
      <c r="BU10" s="393"/>
      <c r="BV10" s="391">
        <v>1</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94</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127</v>
      </c>
      <c r="DC11" s="432"/>
      <c r="DD11" s="432"/>
      <c r="DE11" s="432"/>
      <c r="DF11" s="432"/>
      <c r="DG11" s="432"/>
      <c r="DH11" s="432"/>
      <c r="DI11" s="433"/>
    </row>
    <row r="12" spans="1:119" ht="18.75" customHeight="1" x14ac:dyDescent="0.15">
      <c r="A12" s="172"/>
      <c r="B12" s="451" t="s">
        <v>128</v>
      </c>
      <c r="C12" s="452"/>
      <c r="D12" s="452"/>
      <c r="E12" s="452"/>
      <c r="F12" s="452"/>
      <c r="G12" s="452"/>
      <c r="H12" s="452"/>
      <c r="I12" s="452"/>
      <c r="J12" s="452"/>
      <c r="K12" s="453"/>
      <c r="L12" s="460" t="s">
        <v>129</v>
      </c>
      <c r="M12" s="461"/>
      <c r="N12" s="461"/>
      <c r="O12" s="461"/>
      <c r="P12" s="461"/>
      <c r="Q12" s="462"/>
      <c r="R12" s="463">
        <v>67739</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94</v>
      </c>
      <c r="AV12" s="424"/>
      <c r="AW12" s="424"/>
      <c r="AX12" s="424"/>
      <c r="AY12" s="425" t="s">
        <v>133</v>
      </c>
      <c r="AZ12" s="426"/>
      <c r="BA12" s="426"/>
      <c r="BB12" s="426"/>
      <c r="BC12" s="426"/>
      <c r="BD12" s="426"/>
      <c r="BE12" s="426"/>
      <c r="BF12" s="426"/>
      <c r="BG12" s="426"/>
      <c r="BH12" s="426"/>
      <c r="BI12" s="426"/>
      <c r="BJ12" s="426"/>
      <c r="BK12" s="426"/>
      <c r="BL12" s="426"/>
      <c r="BM12" s="427"/>
      <c r="BN12" s="391">
        <v>159684</v>
      </c>
      <c r="BO12" s="392"/>
      <c r="BP12" s="392"/>
      <c r="BQ12" s="392"/>
      <c r="BR12" s="392"/>
      <c r="BS12" s="392"/>
      <c r="BT12" s="392"/>
      <c r="BU12" s="393"/>
      <c r="BV12" s="391">
        <v>867101</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126</v>
      </c>
      <c r="CU12" s="432"/>
      <c r="CV12" s="432"/>
      <c r="CW12" s="432"/>
      <c r="CX12" s="432"/>
      <c r="CY12" s="432"/>
      <c r="CZ12" s="432"/>
      <c r="DA12" s="433"/>
      <c r="DB12" s="431" t="s">
        <v>126</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135</v>
      </c>
      <c r="N13" s="483"/>
      <c r="O13" s="483"/>
      <c r="P13" s="483"/>
      <c r="Q13" s="484"/>
      <c r="R13" s="475">
        <v>65231</v>
      </c>
      <c r="S13" s="476"/>
      <c r="T13" s="476"/>
      <c r="U13" s="476"/>
      <c r="V13" s="477"/>
      <c r="W13" s="407" t="s">
        <v>136</v>
      </c>
      <c r="X13" s="408"/>
      <c r="Y13" s="408"/>
      <c r="Z13" s="408"/>
      <c r="AA13" s="408"/>
      <c r="AB13" s="398"/>
      <c r="AC13" s="442">
        <v>2459</v>
      </c>
      <c r="AD13" s="443"/>
      <c r="AE13" s="443"/>
      <c r="AF13" s="443"/>
      <c r="AG13" s="485"/>
      <c r="AH13" s="442">
        <v>2811</v>
      </c>
      <c r="AI13" s="443"/>
      <c r="AJ13" s="443"/>
      <c r="AK13" s="443"/>
      <c r="AL13" s="444"/>
      <c r="AM13" s="420" t="s">
        <v>137</v>
      </c>
      <c r="AN13" s="421"/>
      <c r="AO13" s="421"/>
      <c r="AP13" s="421"/>
      <c r="AQ13" s="421"/>
      <c r="AR13" s="421"/>
      <c r="AS13" s="421"/>
      <c r="AT13" s="422"/>
      <c r="AU13" s="423" t="s">
        <v>138</v>
      </c>
      <c r="AV13" s="424"/>
      <c r="AW13" s="424"/>
      <c r="AX13" s="424"/>
      <c r="AY13" s="425" t="s">
        <v>139</v>
      </c>
      <c r="AZ13" s="426"/>
      <c r="BA13" s="426"/>
      <c r="BB13" s="426"/>
      <c r="BC13" s="426"/>
      <c r="BD13" s="426"/>
      <c r="BE13" s="426"/>
      <c r="BF13" s="426"/>
      <c r="BG13" s="426"/>
      <c r="BH13" s="426"/>
      <c r="BI13" s="426"/>
      <c r="BJ13" s="426"/>
      <c r="BK13" s="426"/>
      <c r="BL13" s="426"/>
      <c r="BM13" s="427"/>
      <c r="BN13" s="391">
        <v>-171576</v>
      </c>
      <c r="BO13" s="392"/>
      <c r="BP13" s="392"/>
      <c r="BQ13" s="392"/>
      <c r="BR13" s="392"/>
      <c r="BS13" s="392"/>
      <c r="BT13" s="392"/>
      <c r="BU13" s="393"/>
      <c r="BV13" s="391">
        <v>-232841</v>
      </c>
      <c r="BW13" s="392"/>
      <c r="BX13" s="392"/>
      <c r="BY13" s="392"/>
      <c r="BZ13" s="392"/>
      <c r="CA13" s="392"/>
      <c r="CB13" s="392"/>
      <c r="CC13" s="393"/>
      <c r="CD13" s="394" t="s">
        <v>140</v>
      </c>
      <c r="CE13" s="395"/>
      <c r="CF13" s="395"/>
      <c r="CG13" s="395"/>
      <c r="CH13" s="395"/>
      <c r="CI13" s="395"/>
      <c r="CJ13" s="395"/>
      <c r="CK13" s="395"/>
      <c r="CL13" s="395"/>
      <c r="CM13" s="395"/>
      <c r="CN13" s="395"/>
      <c r="CO13" s="395"/>
      <c r="CP13" s="395"/>
      <c r="CQ13" s="395"/>
      <c r="CR13" s="395"/>
      <c r="CS13" s="396"/>
      <c r="CT13" s="388">
        <v>6.5</v>
      </c>
      <c r="CU13" s="389"/>
      <c r="CV13" s="389"/>
      <c r="CW13" s="389"/>
      <c r="CX13" s="389"/>
      <c r="CY13" s="389"/>
      <c r="CZ13" s="389"/>
      <c r="DA13" s="390"/>
      <c r="DB13" s="388">
        <v>6.3</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141</v>
      </c>
      <c r="M14" s="473"/>
      <c r="N14" s="473"/>
      <c r="O14" s="473"/>
      <c r="P14" s="473"/>
      <c r="Q14" s="474"/>
      <c r="R14" s="475">
        <v>68888</v>
      </c>
      <c r="S14" s="476"/>
      <c r="T14" s="476"/>
      <c r="U14" s="476"/>
      <c r="V14" s="477"/>
      <c r="W14" s="381"/>
      <c r="X14" s="382"/>
      <c r="Y14" s="382"/>
      <c r="Z14" s="382"/>
      <c r="AA14" s="382"/>
      <c r="AB14" s="371"/>
      <c r="AC14" s="478">
        <v>7.8</v>
      </c>
      <c r="AD14" s="479"/>
      <c r="AE14" s="479"/>
      <c r="AF14" s="479"/>
      <c r="AG14" s="480"/>
      <c r="AH14" s="478">
        <v>8.1</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142</v>
      </c>
      <c r="CE14" s="487"/>
      <c r="CF14" s="487"/>
      <c r="CG14" s="487"/>
      <c r="CH14" s="487"/>
      <c r="CI14" s="487"/>
      <c r="CJ14" s="487"/>
      <c r="CK14" s="487"/>
      <c r="CL14" s="487"/>
      <c r="CM14" s="487"/>
      <c r="CN14" s="487"/>
      <c r="CO14" s="487"/>
      <c r="CP14" s="487"/>
      <c r="CQ14" s="487"/>
      <c r="CR14" s="487"/>
      <c r="CS14" s="488"/>
      <c r="CT14" s="489">
        <v>30.4</v>
      </c>
      <c r="CU14" s="490"/>
      <c r="CV14" s="490"/>
      <c r="CW14" s="490"/>
      <c r="CX14" s="490"/>
      <c r="CY14" s="490"/>
      <c r="CZ14" s="490"/>
      <c r="DA14" s="491"/>
      <c r="DB14" s="489">
        <v>29.3</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143</v>
      </c>
      <c r="N15" s="483"/>
      <c r="O15" s="483"/>
      <c r="P15" s="483"/>
      <c r="Q15" s="484"/>
      <c r="R15" s="475">
        <v>66089</v>
      </c>
      <c r="S15" s="476"/>
      <c r="T15" s="476"/>
      <c r="U15" s="476"/>
      <c r="V15" s="477"/>
      <c r="W15" s="407" t="s">
        <v>144</v>
      </c>
      <c r="X15" s="408"/>
      <c r="Y15" s="408"/>
      <c r="Z15" s="408"/>
      <c r="AA15" s="408"/>
      <c r="AB15" s="398"/>
      <c r="AC15" s="442">
        <v>8056</v>
      </c>
      <c r="AD15" s="443"/>
      <c r="AE15" s="443"/>
      <c r="AF15" s="443"/>
      <c r="AG15" s="485"/>
      <c r="AH15" s="442">
        <v>8979</v>
      </c>
      <c r="AI15" s="443"/>
      <c r="AJ15" s="443"/>
      <c r="AK15" s="443"/>
      <c r="AL15" s="444"/>
      <c r="AM15" s="420"/>
      <c r="AN15" s="421"/>
      <c r="AO15" s="421"/>
      <c r="AP15" s="421"/>
      <c r="AQ15" s="421"/>
      <c r="AR15" s="421"/>
      <c r="AS15" s="421"/>
      <c r="AT15" s="422"/>
      <c r="AU15" s="423"/>
      <c r="AV15" s="424"/>
      <c r="AW15" s="424"/>
      <c r="AX15" s="424"/>
      <c r="AY15" s="351" t="s">
        <v>145</v>
      </c>
      <c r="AZ15" s="352"/>
      <c r="BA15" s="352"/>
      <c r="BB15" s="352"/>
      <c r="BC15" s="352"/>
      <c r="BD15" s="352"/>
      <c r="BE15" s="352"/>
      <c r="BF15" s="352"/>
      <c r="BG15" s="352"/>
      <c r="BH15" s="352"/>
      <c r="BI15" s="352"/>
      <c r="BJ15" s="352"/>
      <c r="BK15" s="352"/>
      <c r="BL15" s="352"/>
      <c r="BM15" s="353"/>
      <c r="BN15" s="354">
        <v>7151870</v>
      </c>
      <c r="BO15" s="355"/>
      <c r="BP15" s="355"/>
      <c r="BQ15" s="355"/>
      <c r="BR15" s="355"/>
      <c r="BS15" s="355"/>
      <c r="BT15" s="355"/>
      <c r="BU15" s="356"/>
      <c r="BV15" s="354">
        <v>7400599</v>
      </c>
      <c r="BW15" s="355"/>
      <c r="BX15" s="355"/>
      <c r="BY15" s="355"/>
      <c r="BZ15" s="355"/>
      <c r="CA15" s="355"/>
      <c r="CB15" s="355"/>
      <c r="CC15" s="356"/>
      <c r="CD15" s="492" t="s">
        <v>146</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147</v>
      </c>
      <c r="M16" s="495"/>
      <c r="N16" s="495"/>
      <c r="O16" s="495"/>
      <c r="P16" s="495"/>
      <c r="Q16" s="496"/>
      <c r="R16" s="497" t="s">
        <v>148</v>
      </c>
      <c r="S16" s="498"/>
      <c r="T16" s="498"/>
      <c r="U16" s="498"/>
      <c r="V16" s="499"/>
      <c r="W16" s="381"/>
      <c r="X16" s="382"/>
      <c r="Y16" s="382"/>
      <c r="Z16" s="382"/>
      <c r="AA16" s="382"/>
      <c r="AB16" s="371"/>
      <c r="AC16" s="478">
        <v>25.6</v>
      </c>
      <c r="AD16" s="479"/>
      <c r="AE16" s="479"/>
      <c r="AF16" s="479"/>
      <c r="AG16" s="480"/>
      <c r="AH16" s="478">
        <v>25.8</v>
      </c>
      <c r="AI16" s="479"/>
      <c r="AJ16" s="479"/>
      <c r="AK16" s="479"/>
      <c r="AL16" s="481"/>
      <c r="AM16" s="420"/>
      <c r="AN16" s="421"/>
      <c r="AO16" s="421"/>
      <c r="AP16" s="421"/>
      <c r="AQ16" s="421"/>
      <c r="AR16" s="421"/>
      <c r="AS16" s="421"/>
      <c r="AT16" s="422"/>
      <c r="AU16" s="423"/>
      <c r="AV16" s="424"/>
      <c r="AW16" s="424"/>
      <c r="AX16" s="424"/>
      <c r="AY16" s="425" t="s">
        <v>149</v>
      </c>
      <c r="AZ16" s="426"/>
      <c r="BA16" s="426"/>
      <c r="BB16" s="426"/>
      <c r="BC16" s="426"/>
      <c r="BD16" s="426"/>
      <c r="BE16" s="426"/>
      <c r="BF16" s="426"/>
      <c r="BG16" s="426"/>
      <c r="BH16" s="426"/>
      <c r="BI16" s="426"/>
      <c r="BJ16" s="426"/>
      <c r="BK16" s="426"/>
      <c r="BL16" s="426"/>
      <c r="BM16" s="427"/>
      <c r="BN16" s="391">
        <v>11531690</v>
      </c>
      <c r="BO16" s="392"/>
      <c r="BP16" s="392"/>
      <c r="BQ16" s="392"/>
      <c r="BR16" s="392"/>
      <c r="BS16" s="392"/>
      <c r="BT16" s="392"/>
      <c r="BU16" s="393"/>
      <c r="BV16" s="391">
        <v>11072587</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150</v>
      </c>
      <c r="N17" s="503"/>
      <c r="O17" s="503"/>
      <c r="P17" s="503"/>
      <c r="Q17" s="504"/>
      <c r="R17" s="497" t="s">
        <v>151</v>
      </c>
      <c r="S17" s="498"/>
      <c r="T17" s="498"/>
      <c r="U17" s="498"/>
      <c r="V17" s="499"/>
      <c r="W17" s="407" t="s">
        <v>152</v>
      </c>
      <c r="X17" s="408"/>
      <c r="Y17" s="408"/>
      <c r="Z17" s="408"/>
      <c r="AA17" s="408"/>
      <c r="AB17" s="398"/>
      <c r="AC17" s="442">
        <v>20922</v>
      </c>
      <c r="AD17" s="443"/>
      <c r="AE17" s="443"/>
      <c r="AF17" s="443"/>
      <c r="AG17" s="485"/>
      <c r="AH17" s="442">
        <v>22989</v>
      </c>
      <c r="AI17" s="443"/>
      <c r="AJ17" s="443"/>
      <c r="AK17" s="443"/>
      <c r="AL17" s="444"/>
      <c r="AM17" s="420"/>
      <c r="AN17" s="421"/>
      <c r="AO17" s="421"/>
      <c r="AP17" s="421"/>
      <c r="AQ17" s="421"/>
      <c r="AR17" s="421"/>
      <c r="AS17" s="421"/>
      <c r="AT17" s="422"/>
      <c r="AU17" s="423"/>
      <c r="AV17" s="424"/>
      <c r="AW17" s="424"/>
      <c r="AX17" s="424"/>
      <c r="AY17" s="425" t="s">
        <v>153</v>
      </c>
      <c r="AZ17" s="426"/>
      <c r="BA17" s="426"/>
      <c r="BB17" s="426"/>
      <c r="BC17" s="426"/>
      <c r="BD17" s="426"/>
      <c r="BE17" s="426"/>
      <c r="BF17" s="426"/>
      <c r="BG17" s="426"/>
      <c r="BH17" s="426"/>
      <c r="BI17" s="426"/>
      <c r="BJ17" s="426"/>
      <c r="BK17" s="426"/>
      <c r="BL17" s="426"/>
      <c r="BM17" s="427"/>
      <c r="BN17" s="391">
        <v>8944778</v>
      </c>
      <c r="BO17" s="392"/>
      <c r="BP17" s="392"/>
      <c r="BQ17" s="392"/>
      <c r="BR17" s="392"/>
      <c r="BS17" s="392"/>
      <c r="BT17" s="392"/>
      <c r="BU17" s="393"/>
      <c r="BV17" s="391">
        <v>9305375</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154</v>
      </c>
      <c r="C18" s="434"/>
      <c r="D18" s="434"/>
      <c r="E18" s="514"/>
      <c r="F18" s="514"/>
      <c r="G18" s="514"/>
      <c r="H18" s="514"/>
      <c r="I18" s="514"/>
      <c r="J18" s="514"/>
      <c r="K18" s="514"/>
      <c r="L18" s="515">
        <v>74.94</v>
      </c>
      <c r="M18" s="515"/>
      <c r="N18" s="515"/>
      <c r="O18" s="515"/>
      <c r="P18" s="515"/>
      <c r="Q18" s="515"/>
      <c r="R18" s="516"/>
      <c r="S18" s="516"/>
      <c r="T18" s="516"/>
      <c r="U18" s="516"/>
      <c r="V18" s="517"/>
      <c r="W18" s="409"/>
      <c r="X18" s="410"/>
      <c r="Y18" s="410"/>
      <c r="Z18" s="410"/>
      <c r="AA18" s="410"/>
      <c r="AB18" s="401"/>
      <c r="AC18" s="518">
        <v>66.599999999999994</v>
      </c>
      <c r="AD18" s="519"/>
      <c r="AE18" s="519"/>
      <c r="AF18" s="519"/>
      <c r="AG18" s="520"/>
      <c r="AH18" s="518">
        <v>66.099999999999994</v>
      </c>
      <c r="AI18" s="519"/>
      <c r="AJ18" s="519"/>
      <c r="AK18" s="519"/>
      <c r="AL18" s="521"/>
      <c r="AM18" s="420"/>
      <c r="AN18" s="421"/>
      <c r="AO18" s="421"/>
      <c r="AP18" s="421"/>
      <c r="AQ18" s="421"/>
      <c r="AR18" s="421"/>
      <c r="AS18" s="421"/>
      <c r="AT18" s="422"/>
      <c r="AU18" s="423"/>
      <c r="AV18" s="424"/>
      <c r="AW18" s="424"/>
      <c r="AX18" s="424"/>
      <c r="AY18" s="425" t="s">
        <v>155</v>
      </c>
      <c r="AZ18" s="426"/>
      <c r="BA18" s="426"/>
      <c r="BB18" s="426"/>
      <c r="BC18" s="426"/>
      <c r="BD18" s="426"/>
      <c r="BE18" s="426"/>
      <c r="BF18" s="426"/>
      <c r="BG18" s="426"/>
      <c r="BH18" s="426"/>
      <c r="BI18" s="426"/>
      <c r="BJ18" s="426"/>
      <c r="BK18" s="426"/>
      <c r="BL18" s="426"/>
      <c r="BM18" s="427"/>
      <c r="BN18" s="391">
        <v>13234079</v>
      </c>
      <c r="BO18" s="392"/>
      <c r="BP18" s="392"/>
      <c r="BQ18" s="392"/>
      <c r="BR18" s="392"/>
      <c r="BS18" s="392"/>
      <c r="BT18" s="392"/>
      <c r="BU18" s="393"/>
      <c r="BV18" s="391">
        <v>13050347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156</v>
      </c>
      <c r="C19" s="434"/>
      <c r="D19" s="434"/>
      <c r="E19" s="514"/>
      <c r="F19" s="514"/>
      <c r="G19" s="514"/>
      <c r="H19" s="514"/>
      <c r="I19" s="514"/>
      <c r="J19" s="514"/>
      <c r="K19" s="514"/>
      <c r="L19" s="522">
        <v>900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157</v>
      </c>
      <c r="AZ19" s="426"/>
      <c r="BA19" s="426"/>
      <c r="BB19" s="426"/>
      <c r="BC19" s="426"/>
      <c r="BD19" s="426"/>
      <c r="BE19" s="426"/>
      <c r="BF19" s="426"/>
      <c r="BG19" s="426"/>
      <c r="BH19" s="426"/>
      <c r="BI19" s="426"/>
      <c r="BJ19" s="426"/>
      <c r="BK19" s="426"/>
      <c r="BL19" s="426"/>
      <c r="BM19" s="427"/>
      <c r="BN19" s="391">
        <v>16080636</v>
      </c>
      <c r="BO19" s="392"/>
      <c r="BP19" s="392"/>
      <c r="BQ19" s="392"/>
      <c r="BR19" s="392"/>
      <c r="BS19" s="392"/>
      <c r="BT19" s="392"/>
      <c r="BU19" s="393"/>
      <c r="BV19" s="391">
        <v>16488447</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158</v>
      </c>
      <c r="C20" s="434"/>
      <c r="D20" s="434"/>
      <c r="E20" s="514"/>
      <c r="F20" s="514"/>
      <c r="G20" s="514"/>
      <c r="H20" s="514"/>
      <c r="I20" s="514"/>
      <c r="J20" s="514"/>
      <c r="K20" s="514"/>
      <c r="L20" s="522">
        <v>27942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159</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160</v>
      </c>
      <c r="C22" s="535"/>
      <c r="D22" s="536"/>
      <c r="E22" s="403" t="s">
        <v>1</v>
      </c>
      <c r="F22" s="408"/>
      <c r="G22" s="408"/>
      <c r="H22" s="408"/>
      <c r="I22" s="408"/>
      <c r="J22" s="408"/>
      <c r="K22" s="398"/>
      <c r="L22" s="403" t="s">
        <v>161</v>
      </c>
      <c r="M22" s="408"/>
      <c r="N22" s="408"/>
      <c r="O22" s="408"/>
      <c r="P22" s="398"/>
      <c r="Q22" s="566" t="s">
        <v>162</v>
      </c>
      <c r="R22" s="567"/>
      <c r="S22" s="567"/>
      <c r="T22" s="567"/>
      <c r="U22" s="567"/>
      <c r="V22" s="568"/>
      <c r="W22" s="534" t="s">
        <v>163</v>
      </c>
      <c r="X22" s="535"/>
      <c r="Y22" s="536"/>
      <c r="Z22" s="403" t="s">
        <v>1</v>
      </c>
      <c r="AA22" s="408"/>
      <c r="AB22" s="408"/>
      <c r="AC22" s="408"/>
      <c r="AD22" s="408"/>
      <c r="AE22" s="408"/>
      <c r="AF22" s="408"/>
      <c r="AG22" s="398"/>
      <c r="AH22" s="572" t="s">
        <v>164</v>
      </c>
      <c r="AI22" s="408"/>
      <c r="AJ22" s="408"/>
      <c r="AK22" s="408"/>
      <c r="AL22" s="398"/>
      <c r="AM22" s="572" t="s">
        <v>165</v>
      </c>
      <c r="AN22" s="573"/>
      <c r="AO22" s="573"/>
      <c r="AP22" s="573"/>
      <c r="AQ22" s="573"/>
      <c r="AR22" s="574"/>
      <c r="AS22" s="566" t="s">
        <v>162</v>
      </c>
      <c r="AT22" s="567"/>
      <c r="AU22" s="567"/>
      <c r="AV22" s="567"/>
      <c r="AW22" s="567"/>
      <c r="AX22" s="578"/>
      <c r="AY22" s="351" t="s">
        <v>166</v>
      </c>
      <c r="AZ22" s="352"/>
      <c r="BA22" s="352"/>
      <c r="BB22" s="352"/>
      <c r="BC22" s="352"/>
      <c r="BD22" s="352"/>
      <c r="BE22" s="352"/>
      <c r="BF22" s="352"/>
      <c r="BG22" s="352"/>
      <c r="BH22" s="352"/>
      <c r="BI22" s="352"/>
      <c r="BJ22" s="352"/>
      <c r="BK22" s="352"/>
      <c r="BL22" s="352"/>
      <c r="BM22" s="353"/>
      <c r="BN22" s="354">
        <v>18027412</v>
      </c>
      <c r="BO22" s="355"/>
      <c r="BP22" s="355"/>
      <c r="BQ22" s="355"/>
      <c r="BR22" s="355"/>
      <c r="BS22" s="355"/>
      <c r="BT22" s="355"/>
      <c r="BU22" s="356"/>
      <c r="BV22" s="354">
        <v>18113319</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167</v>
      </c>
      <c r="AZ23" s="426"/>
      <c r="BA23" s="426"/>
      <c r="BB23" s="426"/>
      <c r="BC23" s="426"/>
      <c r="BD23" s="426"/>
      <c r="BE23" s="426"/>
      <c r="BF23" s="426"/>
      <c r="BG23" s="426"/>
      <c r="BH23" s="426"/>
      <c r="BI23" s="426"/>
      <c r="BJ23" s="426"/>
      <c r="BK23" s="426"/>
      <c r="BL23" s="426"/>
      <c r="BM23" s="427"/>
      <c r="BN23" s="391">
        <v>13105888</v>
      </c>
      <c r="BO23" s="392"/>
      <c r="BP23" s="392"/>
      <c r="BQ23" s="392"/>
      <c r="BR23" s="392"/>
      <c r="BS23" s="392"/>
      <c r="BT23" s="392"/>
      <c r="BU23" s="393"/>
      <c r="BV23" s="391">
        <v>13529698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168</v>
      </c>
      <c r="F24" s="421"/>
      <c r="G24" s="421"/>
      <c r="H24" s="421"/>
      <c r="I24" s="421"/>
      <c r="J24" s="421"/>
      <c r="K24" s="422"/>
      <c r="L24" s="442">
        <v>1</v>
      </c>
      <c r="M24" s="443"/>
      <c r="N24" s="443"/>
      <c r="O24" s="443"/>
      <c r="P24" s="485"/>
      <c r="Q24" s="442">
        <v>8300</v>
      </c>
      <c r="R24" s="443"/>
      <c r="S24" s="443"/>
      <c r="T24" s="443"/>
      <c r="U24" s="443"/>
      <c r="V24" s="485"/>
      <c r="W24" s="537"/>
      <c r="X24" s="538"/>
      <c r="Y24" s="539"/>
      <c r="Z24" s="441" t="s">
        <v>169</v>
      </c>
      <c r="AA24" s="421"/>
      <c r="AB24" s="421"/>
      <c r="AC24" s="421"/>
      <c r="AD24" s="421"/>
      <c r="AE24" s="421"/>
      <c r="AF24" s="421"/>
      <c r="AG24" s="422"/>
      <c r="AH24" s="442">
        <v>476</v>
      </c>
      <c r="AI24" s="443"/>
      <c r="AJ24" s="443"/>
      <c r="AK24" s="443"/>
      <c r="AL24" s="485"/>
      <c r="AM24" s="442">
        <v>1506064</v>
      </c>
      <c r="AN24" s="443"/>
      <c r="AO24" s="443"/>
      <c r="AP24" s="443"/>
      <c r="AQ24" s="443"/>
      <c r="AR24" s="485"/>
      <c r="AS24" s="442">
        <v>3164</v>
      </c>
      <c r="AT24" s="443"/>
      <c r="AU24" s="443"/>
      <c r="AV24" s="443"/>
      <c r="AW24" s="443"/>
      <c r="AX24" s="444"/>
      <c r="AY24" s="507" t="s">
        <v>170</v>
      </c>
      <c r="AZ24" s="508"/>
      <c r="BA24" s="508"/>
      <c r="BB24" s="508"/>
      <c r="BC24" s="508"/>
      <c r="BD24" s="508"/>
      <c r="BE24" s="508"/>
      <c r="BF24" s="508"/>
      <c r="BG24" s="508"/>
      <c r="BH24" s="508"/>
      <c r="BI24" s="508"/>
      <c r="BJ24" s="508"/>
      <c r="BK24" s="508"/>
      <c r="BL24" s="508"/>
      <c r="BM24" s="509"/>
      <c r="BN24" s="391">
        <v>7751404</v>
      </c>
      <c r="BO24" s="392"/>
      <c r="BP24" s="392"/>
      <c r="BQ24" s="392"/>
      <c r="BR24" s="392"/>
      <c r="BS24" s="392"/>
      <c r="BT24" s="392"/>
      <c r="BU24" s="393"/>
      <c r="BV24" s="391">
        <v>7580406</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171</v>
      </c>
      <c r="F25" s="421"/>
      <c r="G25" s="421"/>
      <c r="H25" s="421"/>
      <c r="I25" s="421"/>
      <c r="J25" s="421"/>
      <c r="K25" s="422"/>
      <c r="L25" s="442">
        <v>1</v>
      </c>
      <c r="M25" s="443"/>
      <c r="N25" s="443"/>
      <c r="O25" s="443"/>
      <c r="P25" s="485"/>
      <c r="Q25" s="442">
        <v>6900</v>
      </c>
      <c r="R25" s="443"/>
      <c r="S25" s="443"/>
      <c r="T25" s="443"/>
      <c r="U25" s="443"/>
      <c r="V25" s="485"/>
      <c r="W25" s="537"/>
      <c r="X25" s="538"/>
      <c r="Y25" s="539"/>
      <c r="Z25" s="441" t="s">
        <v>172</v>
      </c>
      <c r="AA25" s="421"/>
      <c r="AB25" s="421"/>
      <c r="AC25" s="421"/>
      <c r="AD25" s="421"/>
      <c r="AE25" s="421"/>
      <c r="AF25" s="421"/>
      <c r="AG25" s="422"/>
      <c r="AH25" s="442" t="s">
        <v>126</v>
      </c>
      <c r="AI25" s="443"/>
      <c r="AJ25" s="443"/>
      <c r="AK25" s="443"/>
      <c r="AL25" s="485"/>
      <c r="AM25" s="442" t="s">
        <v>126</v>
      </c>
      <c r="AN25" s="443"/>
      <c r="AO25" s="443"/>
      <c r="AP25" s="443"/>
      <c r="AQ25" s="443"/>
      <c r="AR25" s="485"/>
      <c r="AS25" s="442" t="s">
        <v>173</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4847401</v>
      </c>
      <c r="BO25" s="355"/>
      <c r="BP25" s="355"/>
      <c r="BQ25" s="355"/>
      <c r="BR25" s="355"/>
      <c r="BS25" s="355"/>
      <c r="BT25" s="355"/>
      <c r="BU25" s="356"/>
      <c r="BV25" s="354">
        <v>3751377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175</v>
      </c>
      <c r="F26" s="421"/>
      <c r="G26" s="421"/>
      <c r="H26" s="421"/>
      <c r="I26" s="421"/>
      <c r="J26" s="421"/>
      <c r="K26" s="422"/>
      <c r="L26" s="442">
        <v>1</v>
      </c>
      <c r="M26" s="443"/>
      <c r="N26" s="443"/>
      <c r="O26" s="443"/>
      <c r="P26" s="485"/>
      <c r="Q26" s="442">
        <v>6500</v>
      </c>
      <c r="R26" s="443"/>
      <c r="S26" s="443"/>
      <c r="T26" s="443"/>
      <c r="U26" s="443"/>
      <c r="V26" s="485"/>
      <c r="W26" s="537"/>
      <c r="X26" s="538"/>
      <c r="Y26" s="539"/>
      <c r="Z26" s="441" t="s">
        <v>176</v>
      </c>
      <c r="AA26" s="543"/>
      <c r="AB26" s="543"/>
      <c r="AC26" s="543"/>
      <c r="AD26" s="543"/>
      <c r="AE26" s="543"/>
      <c r="AF26" s="543"/>
      <c r="AG26" s="544"/>
      <c r="AH26" s="442">
        <v>12</v>
      </c>
      <c r="AI26" s="443"/>
      <c r="AJ26" s="443"/>
      <c r="AK26" s="443"/>
      <c r="AL26" s="485"/>
      <c r="AM26" s="442">
        <v>33012</v>
      </c>
      <c r="AN26" s="443"/>
      <c r="AO26" s="443"/>
      <c r="AP26" s="443"/>
      <c r="AQ26" s="443"/>
      <c r="AR26" s="485"/>
      <c r="AS26" s="442">
        <v>2751</v>
      </c>
      <c r="AT26" s="443"/>
      <c r="AU26" s="443"/>
      <c r="AV26" s="443"/>
      <c r="AW26" s="443"/>
      <c r="AX26" s="444"/>
      <c r="AY26" s="394" t="s">
        <v>177</v>
      </c>
      <c r="AZ26" s="395"/>
      <c r="BA26" s="395"/>
      <c r="BB26" s="395"/>
      <c r="BC26" s="395"/>
      <c r="BD26" s="395"/>
      <c r="BE26" s="395"/>
      <c r="BF26" s="395"/>
      <c r="BG26" s="395"/>
      <c r="BH26" s="395"/>
      <c r="BI26" s="395"/>
      <c r="BJ26" s="395"/>
      <c r="BK26" s="395"/>
      <c r="BL26" s="395"/>
      <c r="BM26" s="396"/>
      <c r="BN26" s="391" t="s">
        <v>173</v>
      </c>
      <c r="BO26" s="392"/>
      <c r="BP26" s="392"/>
      <c r="BQ26" s="392"/>
      <c r="BR26" s="392"/>
      <c r="BS26" s="392"/>
      <c r="BT26" s="392"/>
      <c r="BU26" s="393"/>
      <c r="BV26" s="391" t="s">
        <v>173</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178</v>
      </c>
      <c r="F27" s="421"/>
      <c r="G27" s="421"/>
      <c r="H27" s="421"/>
      <c r="I27" s="421"/>
      <c r="J27" s="421"/>
      <c r="K27" s="422"/>
      <c r="L27" s="442">
        <v>1</v>
      </c>
      <c r="M27" s="443"/>
      <c r="N27" s="443"/>
      <c r="O27" s="443"/>
      <c r="P27" s="485"/>
      <c r="Q27" s="442">
        <v>4450</v>
      </c>
      <c r="R27" s="443"/>
      <c r="S27" s="443"/>
      <c r="T27" s="443"/>
      <c r="U27" s="443"/>
      <c r="V27" s="485"/>
      <c r="W27" s="537"/>
      <c r="X27" s="538"/>
      <c r="Y27" s="539"/>
      <c r="Z27" s="441" t="s">
        <v>179</v>
      </c>
      <c r="AA27" s="421"/>
      <c r="AB27" s="421"/>
      <c r="AC27" s="421"/>
      <c r="AD27" s="421"/>
      <c r="AE27" s="421"/>
      <c r="AF27" s="421"/>
      <c r="AG27" s="422"/>
      <c r="AH27" s="442">
        <v>22</v>
      </c>
      <c r="AI27" s="443"/>
      <c r="AJ27" s="443"/>
      <c r="AK27" s="443"/>
      <c r="AL27" s="485"/>
      <c r="AM27" s="442">
        <v>75768</v>
      </c>
      <c r="AN27" s="443"/>
      <c r="AO27" s="443"/>
      <c r="AP27" s="443"/>
      <c r="AQ27" s="443"/>
      <c r="AR27" s="485"/>
      <c r="AS27" s="442">
        <v>3444</v>
      </c>
      <c r="AT27" s="443"/>
      <c r="AU27" s="443"/>
      <c r="AV27" s="443"/>
      <c r="AW27" s="443"/>
      <c r="AX27" s="444"/>
      <c r="AY27" s="486" t="s">
        <v>180</v>
      </c>
      <c r="AZ27" s="487"/>
      <c r="BA27" s="487"/>
      <c r="BB27" s="487"/>
      <c r="BC27" s="487"/>
      <c r="BD27" s="487"/>
      <c r="BE27" s="487"/>
      <c r="BF27" s="487"/>
      <c r="BG27" s="487"/>
      <c r="BH27" s="487"/>
      <c r="BI27" s="487"/>
      <c r="BJ27" s="487"/>
      <c r="BK27" s="487"/>
      <c r="BL27" s="487"/>
      <c r="BM27" s="488"/>
      <c r="BN27" s="510" t="s">
        <v>126</v>
      </c>
      <c r="BO27" s="511"/>
      <c r="BP27" s="511"/>
      <c r="BQ27" s="511"/>
      <c r="BR27" s="511"/>
      <c r="BS27" s="511"/>
      <c r="BT27" s="511"/>
      <c r="BU27" s="512"/>
      <c r="BV27" s="510" t="s">
        <v>126</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181</v>
      </c>
      <c r="F28" s="421"/>
      <c r="G28" s="421"/>
      <c r="H28" s="421"/>
      <c r="I28" s="421"/>
      <c r="J28" s="421"/>
      <c r="K28" s="422"/>
      <c r="L28" s="442">
        <v>1</v>
      </c>
      <c r="M28" s="443"/>
      <c r="N28" s="443"/>
      <c r="O28" s="443"/>
      <c r="P28" s="485"/>
      <c r="Q28" s="442">
        <v>4000</v>
      </c>
      <c r="R28" s="443"/>
      <c r="S28" s="443"/>
      <c r="T28" s="443"/>
      <c r="U28" s="443"/>
      <c r="V28" s="485"/>
      <c r="W28" s="537"/>
      <c r="X28" s="538"/>
      <c r="Y28" s="539"/>
      <c r="Z28" s="441" t="s">
        <v>182</v>
      </c>
      <c r="AA28" s="421"/>
      <c r="AB28" s="421"/>
      <c r="AC28" s="421"/>
      <c r="AD28" s="421"/>
      <c r="AE28" s="421"/>
      <c r="AF28" s="421"/>
      <c r="AG28" s="422"/>
      <c r="AH28" s="442" t="s">
        <v>126</v>
      </c>
      <c r="AI28" s="443"/>
      <c r="AJ28" s="443"/>
      <c r="AK28" s="443"/>
      <c r="AL28" s="485"/>
      <c r="AM28" s="442" t="s">
        <v>173</v>
      </c>
      <c r="AN28" s="443"/>
      <c r="AO28" s="443"/>
      <c r="AP28" s="443"/>
      <c r="AQ28" s="443"/>
      <c r="AR28" s="485"/>
      <c r="AS28" s="442" t="s">
        <v>173</v>
      </c>
      <c r="AT28" s="443"/>
      <c r="AU28" s="443"/>
      <c r="AV28" s="443"/>
      <c r="AW28" s="443"/>
      <c r="AX28" s="444"/>
      <c r="AY28" s="545" t="s">
        <v>183</v>
      </c>
      <c r="AZ28" s="546"/>
      <c r="BA28" s="546"/>
      <c r="BB28" s="547"/>
      <c r="BC28" s="351" t="s">
        <v>48</v>
      </c>
      <c r="BD28" s="352"/>
      <c r="BE28" s="352"/>
      <c r="BF28" s="352"/>
      <c r="BG28" s="352"/>
      <c r="BH28" s="352"/>
      <c r="BI28" s="352"/>
      <c r="BJ28" s="352"/>
      <c r="BK28" s="352"/>
      <c r="BL28" s="352"/>
      <c r="BM28" s="353"/>
      <c r="BN28" s="354">
        <v>2180412</v>
      </c>
      <c r="BO28" s="355"/>
      <c r="BP28" s="355"/>
      <c r="BQ28" s="355"/>
      <c r="BR28" s="355"/>
      <c r="BS28" s="355"/>
      <c r="BT28" s="355"/>
      <c r="BU28" s="356"/>
      <c r="BV28" s="354">
        <v>1650081</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184</v>
      </c>
      <c r="F29" s="421"/>
      <c r="G29" s="421"/>
      <c r="H29" s="421"/>
      <c r="I29" s="421"/>
      <c r="J29" s="421"/>
      <c r="K29" s="422"/>
      <c r="L29" s="442">
        <v>18</v>
      </c>
      <c r="M29" s="443"/>
      <c r="N29" s="443"/>
      <c r="O29" s="443"/>
      <c r="P29" s="485"/>
      <c r="Q29" s="442">
        <v>3550</v>
      </c>
      <c r="R29" s="443"/>
      <c r="S29" s="443"/>
      <c r="T29" s="443"/>
      <c r="U29" s="443"/>
      <c r="V29" s="485"/>
      <c r="W29" s="540"/>
      <c r="X29" s="541"/>
      <c r="Y29" s="542"/>
      <c r="Z29" s="441" t="s">
        <v>185</v>
      </c>
      <c r="AA29" s="421"/>
      <c r="AB29" s="421"/>
      <c r="AC29" s="421"/>
      <c r="AD29" s="421"/>
      <c r="AE29" s="421"/>
      <c r="AF29" s="421"/>
      <c r="AG29" s="422"/>
      <c r="AH29" s="442">
        <v>498</v>
      </c>
      <c r="AI29" s="443"/>
      <c r="AJ29" s="443"/>
      <c r="AK29" s="443"/>
      <c r="AL29" s="485"/>
      <c r="AM29" s="442">
        <v>1581832</v>
      </c>
      <c r="AN29" s="443"/>
      <c r="AO29" s="443"/>
      <c r="AP29" s="443"/>
      <c r="AQ29" s="443"/>
      <c r="AR29" s="485"/>
      <c r="AS29" s="442">
        <v>3176</v>
      </c>
      <c r="AT29" s="443"/>
      <c r="AU29" s="443"/>
      <c r="AV29" s="443"/>
      <c r="AW29" s="443"/>
      <c r="AX29" s="444"/>
      <c r="AY29" s="548"/>
      <c r="AZ29" s="549"/>
      <c r="BA29" s="549"/>
      <c r="BB29" s="550"/>
      <c r="BC29" s="425" t="s">
        <v>186</v>
      </c>
      <c r="BD29" s="426"/>
      <c r="BE29" s="426"/>
      <c r="BF29" s="426"/>
      <c r="BG29" s="426"/>
      <c r="BH29" s="426"/>
      <c r="BI29" s="426"/>
      <c r="BJ29" s="426"/>
      <c r="BK29" s="426"/>
      <c r="BL29" s="426"/>
      <c r="BM29" s="427"/>
      <c r="BN29" s="391">
        <v>122536</v>
      </c>
      <c r="BO29" s="392"/>
      <c r="BP29" s="392"/>
      <c r="BQ29" s="392"/>
      <c r="BR29" s="392"/>
      <c r="BS29" s="392"/>
      <c r="BT29" s="392"/>
      <c r="BU29" s="393"/>
      <c r="BV29" s="391">
        <v>122535</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187</v>
      </c>
      <c r="X30" s="559"/>
      <c r="Y30" s="559"/>
      <c r="Z30" s="559"/>
      <c r="AA30" s="559"/>
      <c r="AB30" s="559"/>
      <c r="AC30" s="559"/>
      <c r="AD30" s="559"/>
      <c r="AE30" s="559"/>
      <c r="AF30" s="559"/>
      <c r="AG30" s="560"/>
      <c r="AH30" s="518">
        <v>99.2</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235530</v>
      </c>
      <c r="BO30" s="511"/>
      <c r="BP30" s="511"/>
      <c r="BQ30" s="511"/>
      <c r="BR30" s="511"/>
      <c r="BS30" s="511"/>
      <c r="BT30" s="511"/>
      <c r="BU30" s="512"/>
      <c r="BV30" s="510">
        <v>169676</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188</v>
      </c>
      <c r="D32" s="554"/>
      <c r="E32" s="554"/>
      <c r="F32" s="554"/>
      <c r="G32" s="554"/>
      <c r="H32" s="554"/>
      <c r="I32" s="554"/>
      <c r="J32" s="554"/>
      <c r="K32" s="554"/>
      <c r="L32" s="554"/>
      <c r="M32" s="554"/>
      <c r="N32" s="554"/>
      <c r="O32" s="554"/>
      <c r="P32" s="554"/>
      <c r="Q32" s="554"/>
      <c r="R32" s="554"/>
      <c r="S32" s="554"/>
      <c r="U32" s="395" t="s">
        <v>189</v>
      </c>
      <c r="V32" s="395"/>
      <c r="W32" s="395"/>
      <c r="X32" s="395"/>
      <c r="Y32" s="395"/>
      <c r="Z32" s="395"/>
      <c r="AA32" s="395"/>
      <c r="AB32" s="395"/>
      <c r="AC32" s="395"/>
      <c r="AD32" s="395"/>
      <c r="AE32" s="395"/>
      <c r="AF32" s="395"/>
      <c r="AG32" s="395"/>
      <c r="AH32" s="395"/>
      <c r="AI32" s="395"/>
      <c r="AJ32" s="395"/>
      <c r="AK32" s="395"/>
      <c r="AM32" s="395" t="s">
        <v>190</v>
      </c>
      <c r="AN32" s="395"/>
      <c r="AO32" s="395"/>
      <c r="AP32" s="395"/>
      <c r="AQ32" s="395"/>
      <c r="AR32" s="395"/>
      <c r="AS32" s="395"/>
      <c r="AT32" s="395"/>
      <c r="AU32" s="395"/>
      <c r="AV32" s="395"/>
      <c r="AW32" s="395"/>
      <c r="AX32" s="395"/>
      <c r="AY32" s="395"/>
      <c r="AZ32" s="395"/>
      <c r="BA32" s="395"/>
      <c r="BB32" s="395"/>
      <c r="BC32" s="395"/>
      <c r="BE32" s="395" t="s">
        <v>191</v>
      </c>
      <c r="BF32" s="395"/>
      <c r="BG32" s="395"/>
      <c r="BH32" s="395"/>
      <c r="BI32" s="395"/>
      <c r="BJ32" s="395"/>
      <c r="BK32" s="395"/>
      <c r="BL32" s="395"/>
      <c r="BM32" s="395"/>
      <c r="BN32" s="395"/>
      <c r="BO32" s="395"/>
      <c r="BP32" s="395"/>
      <c r="BQ32" s="395"/>
      <c r="BR32" s="395"/>
      <c r="BS32" s="395"/>
      <c r="BT32" s="395"/>
      <c r="BU32" s="395"/>
      <c r="BW32" s="395" t="s">
        <v>192</v>
      </c>
      <c r="BX32" s="395"/>
      <c r="BY32" s="395"/>
      <c r="BZ32" s="395"/>
      <c r="CA32" s="395"/>
      <c r="CB32" s="395"/>
      <c r="CC32" s="395"/>
      <c r="CD32" s="395"/>
      <c r="CE32" s="395"/>
      <c r="CF32" s="395"/>
      <c r="CG32" s="395"/>
      <c r="CH32" s="395"/>
      <c r="CI32" s="395"/>
      <c r="CJ32" s="395"/>
      <c r="CK32" s="395"/>
      <c r="CL32" s="395"/>
      <c r="CM32" s="395"/>
      <c r="CO32" s="395" t="s">
        <v>193</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194</v>
      </c>
      <c r="D33" s="415"/>
      <c r="E33" s="380" t="s">
        <v>195</v>
      </c>
      <c r="F33" s="380"/>
      <c r="G33" s="380"/>
      <c r="H33" s="380"/>
      <c r="I33" s="380"/>
      <c r="J33" s="380"/>
      <c r="K33" s="380"/>
      <c r="L33" s="380"/>
      <c r="M33" s="380"/>
      <c r="N33" s="380"/>
      <c r="O33" s="380"/>
      <c r="P33" s="380"/>
      <c r="Q33" s="380"/>
      <c r="R33" s="380"/>
      <c r="S33" s="380"/>
      <c r="T33" s="197"/>
      <c r="U33" s="415" t="s">
        <v>194</v>
      </c>
      <c r="V33" s="415"/>
      <c r="W33" s="380" t="s">
        <v>196</v>
      </c>
      <c r="X33" s="380"/>
      <c r="Y33" s="380"/>
      <c r="Z33" s="380"/>
      <c r="AA33" s="380"/>
      <c r="AB33" s="380"/>
      <c r="AC33" s="380"/>
      <c r="AD33" s="380"/>
      <c r="AE33" s="380"/>
      <c r="AF33" s="380"/>
      <c r="AG33" s="380"/>
      <c r="AH33" s="380"/>
      <c r="AI33" s="380"/>
      <c r="AJ33" s="380"/>
      <c r="AK33" s="380"/>
      <c r="AL33" s="197"/>
      <c r="AM33" s="415" t="s">
        <v>197</v>
      </c>
      <c r="AN33" s="415"/>
      <c r="AO33" s="380" t="s">
        <v>195</v>
      </c>
      <c r="AP33" s="380"/>
      <c r="AQ33" s="380"/>
      <c r="AR33" s="380"/>
      <c r="AS33" s="380"/>
      <c r="AT33" s="380"/>
      <c r="AU33" s="380"/>
      <c r="AV33" s="380"/>
      <c r="AW33" s="380"/>
      <c r="AX33" s="380"/>
      <c r="AY33" s="380"/>
      <c r="AZ33" s="380"/>
      <c r="BA33" s="380"/>
      <c r="BB33" s="380"/>
      <c r="BC33" s="380"/>
      <c r="BD33" s="198"/>
      <c r="BE33" s="380" t="s">
        <v>198</v>
      </c>
      <c r="BF33" s="380"/>
      <c r="BG33" s="380" t="s">
        <v>199</v>
      </c>
      <c r="BH33" s="380"/>
      <c r="BI33" s="380"/>
      <c r="BJ33" s="380"/>
      <c r="BK33" s="380"/>
      <c r="BL33" s="380"/>
      <c r="BM33" s="380"/>
      <c r="BN33" s="380"/>
      <c r="BO33" s="380"/>
      <c r="BP33" s="380"/>
      <c r="BQ33" s="380"/>
      <c r="BR33" s="380"/>
      <c r="BS33" s="380"/>
      <c r="BT33" s="380"/>
      <c r="BU33" s="380"/>
      <c r="BV33" s="198"/>
      <c r="BW33" s="415" t="s">
        <v>198</v>
      </c>
      <c r="BX33" s="415"/>
      <c r="BY33" s="380" t="s">
        <v>200</v>
      </c>
      <c r="BZ33" s="380"/>
      <c r="CA33" s="380"/>
      <c r="CB33" s="380"/>
      <c r="CC33" s="380"/>
      <c r="CD33" s="380"/>
      <c r="CE33" s="380"/>
      <c r="CF33" s="380"/>
      <c r="CG33" s="380"/>
      <c r="CH33" s="380"/>
      <c r="CI33" s="380"/>
      <c r="CJ33" s="380"/>
      <c r="CK33" s="380"/>
      <c r="CL33" s="380"/>
      <c r="CM33" s="380"/>
      <c r="CN33" s="197"/>
      <c r="CO33" s="415" t="s">
        <v>194</v>
      </c>
      <c r="CP33" s="415"/>
      <c r="CQ33" s="380" t="s">
        <v>201</v>
      </c>
      <c r="CR33" s="380"/>
      <c r="CS33" s="380"/>
      <c r="CT33" s="380"/>
      <c r="CU33" s="380"/>
      <c r="CV33" s="380"/>
      <c r="CW33" s="380"/>
      <c r="CX33" s="380"/>
      <c r="CY33" s="380"/>
      <c r="CZ33" s="380"/>
      <c r="DA33" s="380"/>
      <c r="DB33" s="380"/>
      <c r="DC33" s="380"/>
      <c r="DD33" s="380"/>
      <c r="DE33" s="380"/>
      <c r="DF33" s="197"/>
      <c r="DG33" s="580" t="s">
        <v>202</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後期高齢者医療特別会計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介護保険特別会計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印旛広域市町村圏事務組合（一般会計）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印旛広域市町村圏事務組合（水道用水供給事業）</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印旛衛生施設管理組合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佐倉市八街市酒々井町消防組合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584" t="s">
        <v>204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209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211</v>
      </c>
      <c r="DI1" s="701"/>
      <c r="DJ1" s="701"/>
      <c r="DK1" s="701"/>
      <c r="DL1" s="701"/>
      <c r="DM1" s="701"/>
      <c r="DN1" s="702"/>
      <c r="DO1" s="205"/>
      <c r="DP1" s="700" t="s">
        <v>212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224</v>
      </c>
      <c r="C5" s="660"/>
      <c r="D5" s="660"/>
      <c r="E5" s="660"/>
      <c r="F5" s="660"/>
      <c r="G5" s="660"/>
      <c r="H5" s="660"/>
      <c r="I5" s="660"/>
      <c r="J5" s="660"/>
      <c r="K5" s="660"/>
      <c r="L5" s="660"/>
      <c r="M5" s="660"/>
      <c r="N5" s="660"/>
      <c r="O5" s="660"/>
      <c r="P5" s="660"/>
      <c r="Q5" s="661"/>
      <c r="R5" s="656">
        <v>7213227</v>
      </c>
      <c r="S5" s="657"/>
      <c r="T5" s="657"/>
      <c r="U5" s="657"/>
      <c r="V5" s="657"/>
      <c r="W5" s="657"/>
      <c r="X5" s="657"/>
      <c r="Y5" s="685"/>
      <c r="Z5" s="698">
        <v>27.4</v>
      </c>
      <c r="AA5" s="698"/>
      <c r="AB5" s="698"/>
      <c r="AC5" s="698"/>
      <c r="AD5" s="699">
        <v>7093295</v>
      </c>
      <c r="AE5" s="699"/>
      <c r="AF5" s="699"/>
      <c r="AG5" s="699"/>
      <c r="AH5" s="699"/>
      <c r="AI5" s="699"/>
      <c r="AJ5" s="699"/>
      <c r="AK5" s="699"/>
      <c r="AL5" s="686">
        <v>51.9</v>
      </c>
      <c r="AM5" s="671"/>
      <c r="AN5" s="671"/>
      <c r="AO5" s="687"/>
      <c r="AP5" s="659" t="s">
        <v>225</v>
      </c>
      <c r="AQ5" s="660"/>
      <c r="AR5" s="660"/>
      <c r="AS5" s="660"/>
      <c r="AT5" s="660"/>
      <c r="AU5" s="660"/>
      <c r="AV5" s="660"/>
      <c r="AW5" s="660"/>
      <c r="AX5" s="660"/>
      <c r="AY5" s="660"/>
      <c r="AZ5" s="660"/>
      <c r="BA5" s="660"/>
      <c r="BB5" s="660"/>
      <c r="BC5" s="660"/>
      <c r="BD5" s="660"/>
      <c r="BE5" s="660"/>
      <c r="BF5" s="661"/>
      <c r="BG5" s="609">
        <v>7093295</v>
      </c>
      <c r="BH5" s="610"/>
      <c r="BI5" s="610"/>
      <c r="BJ5" s="610"/>
      <c r="BK5" s="610"/>
      <c r="BL5" s="610"/>
      <c r="BM5" s="610"/>
      <c r="BN5" s="611"/>
      <c r="BO5" s="635">
        <v>98.3</v>
      </c>
      <c r="BP5" s="635"/>
      <c r="BQ5" s="635"/>
      <c r="BR5" s="635"/>
      <c r="BS5" s="636" t="s">
        <v>126</v>
      </c>
      <c r="BT5" s="636"/>
      <c r="BU5" s="636"/>
      <c r="BV5" s="636"/>
      <c r="BW5" s="636"/>
      <c r="BX5" s="636"/>
      <c r="BY5" s="636"/>
      <c r="BZ5" s="636"/>
      <c r="CA5" s="636"/>
      <c r="CB5" s="681"/>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15">
      <c r="B6" s="606" t="s">
        <v>229</v>
      </c>
      <c r="C6" s="607"/>
      <c r="D6" s="607"/>
      <c r="E6" s="607"/>
      <c r="F6" s="607"/>
      <c r="G6" s="607"/>
      <c r="H6" s="607"/>
      <c r="I6" s="607"/>
      <c r="J6" s="607"/>
      <c r="K6" s="607"/>
      <c r="L6" s="607"/>
      <c r="M6" s="607"/>
      <c r="N6" s="607"/>
      <c r="O6" s="607"/>
      <c r="P6" s="607"/>
      <c r="Q6" s="608"/>
      <c r="R6" s="609">
        <v>179147</v>
      </c>
      <c r="S6" s="610"/>
      <c r="T6" s="610"/>
      <c r="U6" s="610"/>
      <c r="V6" s="610"/>
      <c r="W6" s="610"/>
      <c r="X6" s="610"/>
      <c r="Y6" s="611"/>
      <c r="Z6" s="635">
        <v>0.7</v>
      </c>
      <c r="AA6" s="635"/>
      <c r="AB6" s="635"/>
      <c r="AC6" s="635"/>
      <c r="AD6" s="636">
        <v>179147</v>
      </c>
      <c r="AE6" s="636"/>
      <c r="AF6" s="636"/>
      <c r="AG6" s="636"/>
      <c r="AH6" s="636"/>
      <c r="AI6" s="636"/>
      <c r="AJ6" s="636"/>
      <c r="AK6" s="636"/>
      <c r="AL6" s="612">
        <v>1.3</v>
      </c>
      <c r="AM6" s="613"/>
      <c r="AN6" s="613"/>
      <c r="AO6" s="637"/>
      <c r="AP6" s="606" t="s">
        <v>230</v>
      </c>
      <c r="AQ6" s="607"/>
      <c r="AR6" s="607"/>
      <c r="AS6" s="607"/>
      <c r="AT6" s="607"/>
      <c r="AU6" s="607"/>
      <c r="AV6" s="607"/>
      <c r="AW6" s="607"/>
      <c r="AX6" s="607"/>
      <c r="AY6" s="607"/>
      <c r="AZ6" s="607"/>
      <c r="BA6" s="607"/>
      <c r="BB6" s="607"/>
      <c r="BC6" s="607"/>
      <c r="BD6" s="607"/>
      <c r="BE6" s="607"/>
      <c r="BF6" s="608"/>
      <c r="BG6" s="609">
        <v>7093295</v>
      </c>
      <c r="BH6" s="610"/>
      <c r="BI6" s="610"/>
      <c r="BJ6" s="610"/>
      <c r="BK6" s="610"/>
      <c r="BL6" s="610"/>
      <c r="BM6" s="610"/>
      <c r="BN6" s="611"/>
      <c r="BO6" s="635">
        <v>98.3</v>
      </c>
      <c r="BP6" s="635"/>
      <c r="BQ6" s="635"/>
      <c r="BR6" s="635"/>
      <c r="BS6" s="636" t="s">
        <v>126</v>
      </c>
      <c r="BT6" s="636"/>
      <c r="BU6" s="636"/>
      <c r="BV6" s="636"/>
      <c r="BW6" s="636"/>
      <c r="BX6" s="636"/>
      <c r="BY6" s="636"/>
      <c r="BZ6" s="636"/>
      <c r="CA6" s="636"/>
      <c r="CB6" s="681"/>
      <c r="CD6" s="659" t="s">
        <v>231</v>
      </c>
      <c r="CE6" s="660"/>
      <c r="CF6" s="660"/>
      <c r="CG6" s="660"/>
      <c r="CH6" s="660"/>
      <c r="CI6" s="660"/>
      <c r="CJ6" s="660"/>
      <c r="CK6" s="660"/>
      <c r="CL6" s="660"/>
      <c r="CM6" s="660"/>
      <c r="CN6" s="660"/>
      <c r="CO6" s="660"/>
      <c r="CP6" s="660"/>
      <c r="CQ6" s="661"/>
      <c r="CR6" s="609">
        <v>201396</v>
      </c>
      <c r="CS6" s="610"/>
      <c r="CT6" s="610"/>
      <c r="CU6" s="610"/>
      <c r="CV6" s="610"/>
      <c r="CW6" s="610"/>
      <c r="CX6" s="610"/>
      <c r="CY6" s="611"/>
      <c r="CZ6" s="686">
        <v>0.8</v>
      </c>
      <c r="DA6" s="671"/>
      <c r="DB6" s="671"/>
      <c r="DC6" s="688"/>
      <c r="DD6" s="615" t="s">
        <v>126</v>
      </c>
      <c r="DE6" s="610"/>
      <c r="DF6" s="610"/>
      <c r="DG6" s="610"/>
      <c r="DH6" s="610"/>
      <c r="DI6" s="610"/>
      <c r="DJ6" s="610"/>
      <c r="DK6" s="610"/>
      <c r="DL6" s="610"/>
      <c r="DM6" s="610"/>
      <c r="DN6" s="610"/>
      <c r="DO6" s="610"/>
      <c r="DP6" s="611"/>
      <c r="DQ6" s="615">
        <v>201396</v>
      </c>
      <c r="DR6" s="610"/>
      <c r="DS6" s="610"/>
      <c r="DT6" s="610"/>
      <c r="DU6" s="610"/>
      <c r="DV6" s="610"/>
      <c r="DW6" s="610"/>
      <c r="DX6" s="610"/>
      <c r="DY6" s="610"/>
      <c r="DZ6" s="610"/>
      <c r="EA6" s="610"/>
      <c r="EB6" s="610"/>
      <c r="EC6" s="645"/>
    </row>
    <row r="7" spans="2:143" ht="11.25" customHeight="1" x14ac:dyDescent="0.15">
      <c r="B7" s="606" t="s">
        <v>232</v>
      </c>
      <c r="C7" s="607"/>
      <c r="D7" s="607"/>
      <c r="E7" s="607"/>
      <c r="F7" s="607"/>
      <c r="G7" s="607"/>
      <c r="H7" s="607"/>
      <c r="I7" s="607"/>
      <c r="J7" s="607"/>
      <c r="K7" s="607"/>
      <c r="L7" s="607"/>
      <c r="M7" s="607"/>
      <c r="N7" s="607"/>
      <c r="O7" s="607"/>
      <c r="P7" s="607"/>
      <c r="Q7" s="608"/>
      <c r="R7" s="609">
        <v>5294</v>
      </c>
      <c r="S7" s="610"/>
      <c r="T7" s="610"/>
      <c r="U7" s="610"/>
      <c r="V7" s="610"/>
      <c r="W7" s="610"/>
      <c r="X7" s="610"/>
      <c r="Y7" s="611"/>
      <c r="Z7" s="635">
        <v>0</v>
      </c>
      <c r="AA7" s="635"/>
      <c r="AB7" s="635"/>
      <c r="AC7" s="635"/>
      <c r="AD7" s="636">
        <v>5294</v>
      </c>
      <c r="AE7" s="636"/>
      <c r="AF7" s="636"/>
      <c r="AG7" s="636"/>
      <c r="AH7" s="636"/>
      <c r="AI7" s="636"/>
      <c r="AJ7" s="636"/>
      <c r="AK7" s="636"/>
      <c r="AL7" s="612">
        <v>0</v>
      </c>
      <c r="AM7" s="613"/>
      <c r="AN7" s="613"/>
      <c r="AO7" s="637"/>
      <c r="AP7" s="606" t="s">
        <v>233</v>
      </c>
      <c r="AQ7" s="607"/>
      <c r="AR7" s="607"/>
      <c r="AS7" s="607"/>
      <c r="AT7" s="607"/>
      <c r="AU7" s="607"/>
      <c r="AV7" s="607"/>
      <c r="AW7" s="607"/>
      <c r="AX7" s="607"/>
      <c r="AY7" s="607"/>
      <c r="AZ7" s="607"/>
      <c r="BA7" s="607"/>
      <c r="BB7" s="607"/>
      <c r="BC7" s="607"/>
      <c r="BD7" s="607"/>
      <c r="BE7" s="607"/>
      <c r="BF7" s="608"/>
      <c r="BG7" s="609">
        <v>3444189</v>
      </c>
      <c r="BH7" s="610"/>
      <c r="BI7" s="610"/>
      <c r="BJ7" s="610"/>
      <c r="BK7" s="610"/>
      <c r="BL7" s="610"/>
      <c r="BM7" s="610"/>
      <c r="BN7" s="611"/>
      <c r="BO7" s="635">
        <v>47.7</v>
      </c>
      <c r="BP7" s="635"/>
      <c r="BQ7" s="635"/>
      <c r="BR7" s="635"/>
      <c r="BS7" s="636" t="s">
        <v>126</v>
      </c>
      <c r="BT7" s="636"/>
      <c r="BU7" s="636"/>
      <c r="BV7" s="636"/>
      <c r="BW7" s="636"/>
      <c r="BX7" s="636"/>
      <c r="BY7" s="636"/>
      <c r="BZ7" s="636"/>
      <c r="CA7" s="636"/>
      <c r="CB7" s="681"/>
      <c r="CD7" s="606" t="s">
        <v>234</v>
      </c>
      <c r="CE7" s="607"/>
      <c r="CF7" s="607"/>
      <c r="CG7" s="607"/>
      <c r="CH7" s="607"/>
      <c r="CI7" s="607"/>
      <c r="CJ7" s="607"/>
      <c r="CK7" s="607"/>
      <c r="CL7" s="607"/>
      <c r="CM7" s="607"/>
      <c r="CN7" s="607"/>
      <c r="CO7" s="607"/>
      <c r="CP7" s="607"/>
      <c r="CQ7" s="608"/>
      <c r="CR7" s="609">
        <v>1892672</v>
      </c>
      <c r="CS7" s="610"/>
      <c r="CT7" s="610"/>
      <c r="CU7" s="610"/>
      <c r="CV7" s="610"/>
      <c r="CW7" s="610"/>
      <c r="CX7" s="610"/>
      <c r="CY7" s="611"/>
      <c r="CZ7" s="635">
        <v>7.6</v>
      </c>
      <c r="DA7" s="635"/>
      <c r="DB7" s="635"/>
      <c r="DC7" s="635"/>
      <c r="DD7" s="615">
        <v>18388</v>
      </c>
      <c r="DE7" s="610"/>
      <c r="DF7" s="610"/>
      <c r="DG7" s="610"/>
      <c r="DH7" s="610"/>
      <c r="DI7" s="610"/>
      <c r="DJ7" s="610"/>
      <c r="DK7" s="610"/>
      <c r="DL7" s="610"/>
      <c r="DM7" s="610"/>
      <c r="DN7" s="610"/>
      <c r="DO7" s="610"/>
      <c r="DP7" s="611"/>
      <c r="DQ7" s="615">
        <v>1577768</v>
      </c>
      <c r="DR7" s="610"/>
      <c r="DS7" s="610"/>
      <c r="DT7" s="610"/>
      <c r="DU7" s="610"/>
      <c r="DV7" s="610"/>
      <c r="DW7" s="610"/>
      <c r="DX7" s="610"/>
      <c r="DY7" s="610"/>
      <c r="DZ7" s="610"/>
      <c r="EA7" s="610"/>
      <c r="EB7" s="610"/>
      <c r="EC7" s="645"/>
    </row>
    <row r="8" spans="2:143" ht="11.25" customHeight="1" x14ac:dyDescent="0.15">
      <c r="B8" s="606" t="s">
        <v>235</v>
      </c>
      <c r="C8" s="607"/>
      <c r="D8" s="607"/>
      <c r="E8" s="607"/>
      <c r="F8" s="607"/>
      <c r="G8" s="607"/>
      <c r="H8" s="607"/>
      <c r="I8" s="607"/>
      <c r="J8" s="607"/>
      <c r="K8" s="607"/>
      <c r="L8" s="607"/>
      <c r="M8" s="607"/>
      <c r="N8" s="607"/>
      <c r="O8" s="607"/>
      <c r="P8" s="607"/>
      <c r="Q8" s="608"/>
      <c r="R8" s="609">
        <v>54530</v>
      </c>
      <c r="S8" s="610"/>
      <c r="T8" s="610"/>
      <c r="U8" s="610"/>
      <c r="V8" s="610"/>
      <c r="W8" s="610"/>
      <c r="X8" s="610"/>
      <c r="Y8" s="611"/>
      <c r="Z8" s="635">
        <v>0.2</v>
      </c>
      <c r="AA8" s="635"/>
      <c r="AB8" s="635"/>
      <c r="AC8" s="635"/>
      <c r="AD8" s="636">
        <v>54530</v>
      </c>
      <c r="AE8" s="636"/>
      <c r="AF8" s="636"/>
      <c r="AG8" s="636"/>
      <c r="AH8" s="636"/>
      <c r="AI8" s="636"/>
      <c r="AJ8" s="636"/>
      <c r="AK8" s="636"/>
      <c r="AL8" s="612">
        <v>0.4</v>
      </c>
      <c r="AM8" s="613"/>
      <c r="AN8" s="613"/>
      <c r="AO8" s="637"/>
      <c r="AP8" s="606" t="s">
        <v>236</v>
      </c>
      <c r="AQ8" s="607"/>
      <c r="AR8" s="607"/>
      <c r="AS8" s="607"/>
      <c r="AT8" s="607"/>
      <c r="AU8" s="607"/>
      <c r="AV8" s="607"/>
      <c r="AW8" s="607"/>
      <c r="AX8" s="607"/>
      <c r="AY8" s="607"/>
      <c r="AZ8" s="607"/>
      <c r="BA8" s="607"/>
      <c r="BB8" s="607"/>
      <c r="BC8" s="607"/>
      <c r="BD8" s="607"/>
      <c r="BE8" s="607"/>
      <c r="BF8" s="608"/>
      <c r="BG8" s="609">
        <v>123568</v>
      </c>
      <c r="BH8" s="610"/>
      <c r="BI8" s="610"/>
      <c r="BJ8" s="610"/>
      <c r="BK8" s="610"/>
      <c r="BL8" s="610"/>
      <c r="BM8" s="610"/>
      <c r="BN8" s="611"/>
      <c r="BO8" s="635">
        <v>1.7</v>
      </c>
      <c r="BP8" s="635"/>
      <c r="BQ8" s="635"/>
      <c r="BR8" s="635"/>
      <c r="BS8" s="636" t="s">
        <v>126</v>
      </c>
      <c r="BT8" s="636"/>
      <c r="BU8" s="636"/>
      <c r="BV8" s="636"/>
      <c r="BW8" s="636"/>
      <c r="BX8" s="636"/>
      <c r="BY8" s="636"/>
      <c r="BZ8" s="636"/>
      <c r="CA8" s="636"/>
      <c r="CB8" s="681"/>
      <c r="CD8" s="606" t="s">
        <v>237</v>
      </c>
      <c r="CE8" s="607"/>
      <c r="CF8" s="607"/>
      <c r="CG8" s="607"/>
      <c r="CH8" s="607"/>
      <c r="CI8" s="607"/>
      <c r="CJ8" s="607"/>
      <c r="CK8" s="607"/>
      <c r="CL8" s="607"/>
      <c r="CM8" s="607"/>
      <c r="CN8" s="607"/>
      <c r="CO8" s="607"/>
      <c r="CP8" s="607"/>
      <c r="CQ8" s="608"/>
      <c r="CR8" s="609">
        <v>11644630</v>
      </c>
      <c r="CS8" s="610"/>
      <c r="CT8" s="610"/>
      <c r="CU8" s="610"/>
      <c r="CV8" s="610"/>
      <c r="CW8" s="610"/>
      <c r="CX8" s="610"/>
      <c r="CY8" s="611"/>
      <c r="CZ8" s="635">
        <v>46.7</v>
      </c>
      <c r="DA8" s="635"/>
      <c r="DB8" s="635"/>
      <c r="DC8" s="635"/>
      <c r="DD8" s="615">
        <v>135454</v>
      </c>
      <c r="DE8" s="610"/>
      <c r="DF8" s="610"/>
      <c r="DG8" s="610"/>
      <c r="DH8" s="610"/>
      <c r="DI8" s="610"/>
      <c r="DJ8" s="610"/>
      <c r="DK8" s="610"/>
      <c r="DL8" s="610"/>
      <c r="DM8" s="610"/>
      <c r="DN8" s="610"/>
      <c r="DO8" s="610"/>
      <c r="DP8" s="611"/>
      <c r="DQ8" s="615">
        <v>5044428</v>
      </c>
      <c r="DR8" s="610"/>
      <c r="DS8" s="610"/>
      <c r="DT8" s="610"/>
      <c r="DU8" s="610"/>
      <c r="DV8" s="610"/>
      <c r="DW8" s="610"/>
      <c r="DX8" s="610"/>
      <c r="DY8" s="610"/>
      <c r="DZ8" s="610"/>
      <c r="EA8" s="610"/>
      <c r="EB8" s="610"/>
      <c r="EC8" s="645"/>
    </row>
    <row r="9" spans="2:143" ht="11.25" customHeight="1" x14ac:dyDescent="0.15">
      <c r="B9" s="606" t="s">
        <v>238</v>
      </c>
      <c r="C9" s="607"/>
      <c r="D9" s="607"/>
      <c r="E9" s="607"/>
      <c r="F9" s="607"/>
      <c r="G9" s="607"/>
      <c r="H9" s="607"/>
      <c r="I9" s="607"/>
      <c r="J9" s="607"/>
      <c r="K9" s="607"/>
      <c r="L9" s="607"/>
      <c r="M9" s="607"/>
      <c r="N9" s="607"/>
      <c r="O9" s="607"/>
      <c r="P9" s="607"/>
      <c r="Q9" s="608"/>
      <c r="R9" s="609">
        <v>68649</v>
      </c>
      <c r="S9" s="610"/>
      <c r="T9" s="610"/>
      <c r="U9" s="610"/>
      <c r="V9" s="610"/>
      <c r="W9" s="610"/>
      <c r="X9" s="610"/>
      <c r="Y9" s="611"/>
      <c r="Z9" s="635">
        <v>0.3</v>
      </c>
      <c r="AA9" s="635"/>
      <c r="AB9" s="635"/>
      <c r="AC9" s="635"/>
      <c r="AD9" s="636">
        <v>68649</v>
      </c>
      <c r="AE9" s="636"/>
      <c r="AF9" s="636"/>
      <c r="AG9" s="636"/>
      <c r="AH9" s="636"/>
      <c r="AI9" s="636"/>
      <c r="AJ9" s="636"/>
      <c r="AK9" s="636"/>
      <c r="AL9" s="612">
        <v>0.5</v>
      </c>
      <c r="AM9" s="613"/>
      <c r="AN9" s="613"/>
      <c r="AO9" s="637"/>
      <c r="AP9" s="606" t="s">
        <v>239</v>
      </c>
      <c r="AQ9" s="607"/>
      <c r="AR9" s="607"/>
      <c r="AS9" s="607"/>
      <c r="AT9" s="607"/>
      <c r="AU9" s="607"/>
      <c r="AV9" s="607"/>
      <c r="AW9" s="607"/>
      <c r="AX9" s="607"/>
      <c r="AY9" s="607"/>
      <c r="AZ9" s="607"/>
      <c r="BA9" s="607"/>
      <c r="BB9" s="607"/>
      <c r="BC9" s="607"/>
      <c r="BD9" s="607"/>
      <c r="BE9" s="607"/>
      <c r="BF9" s="608"/>
      <c r="BG9" s="609">
        <v>2998413</v>
      </c>
      <c r="BH9" s="610"/>
      <c r="BI9" s="610"/>
      <c r="BJ9" s="610"/>
      <c r="BK9" s="610"/>
      <c r="BL9" s="610"/>
      <c r="BM9" s="610"/>
      <c r="BN9" s="611"/>
      <c r="BO9" s="635">
        <v>41.6</v>
      </c>
      <c r="BP9" s="635"/>
      <c r="BQ9" s="635"/>
      <c r="BR9" s="635"/>
      <c r="BS9" s="636" t="s">
        <v>126</v>
      </c>
      <c r="BT9" s="636"/>
      <c r="BU9" s="636"/>
      <c r="BV9" s="636"/>
      <c r="BW9" s="636"/>
      <c r="BX9" s="636"/>
      <c r="BY9" s="636"/>
      <c r="BZ9" s="636"/>
      <c r="CA9" s="636"/>
      <c r="CB9" s="681"/>
      <c r="CD9" s="606" t="s">
        <v>240</v>
      </c>
      <c r="CE9" s="607"/>
      <c r="CF9" s="607"/>
      <c r="CG9" s="607"/>
      <c r="CH9" s="607"/>
      <c r="CI9" s="607"/>
      <c r="CJ9" s="607"/>
      <c r="CK9" s="607"/>
      <c r="CL9" s="607"/>
      <c r="CM9" s="607"/>
      <c r="CN9" s="607"/>
      <c r="CO9" s="607"/>
      <c r="CP9" s="607"/>
      <c r="CQ9" s="608"/>
      <c r="CR9" s="609">
        <v>2924547</v>
      </c>
      <c r="CS9" s="610"/>
      <c r="CT9" s="610"/>
      <c r="CU9" s="610"/>
      <c r="CV9" s="610"/>
      <c r="CW9" s="610"/>
      <c r="CX9" s="610"/>
      <c r="CY9" s="611"/>
      <c r="CZ9" s="635">
        <v>11.7</v>
      </c>
      <c r="DA9" s="635"/>
      <c r="DB9" s="635"/>
      <c r="DC9" s="635"/>
      <c r="DD9" s="615">
        <v>208362</v>
      </c>
      <c r="DE9" s="610"/>
      <c r="DF9" s="610"/>
      <c r="DG9" s="610"/>
      <c r="DH9" s="610"/>
      <c r="DI9" s="610"/>
      <c r="DJ9" s="610"/>
      <c r="DK9" s="610"/>
      <c r="DL9" s="610"/>
      <c r="DM9" s="610"/>
      <c r="DN9" s="610"/>
      <c r="DO9" s="610"/>
      <c r="DP9" s="611"/>
      <c r="DQ9" s="615">
        <v>1820939</v>
      </c>
      <c r="DR9" s="610"/>
      <c r="DS9" s="610"/>
      <c r="DT9" s="610"/>
      <c r="DU9" s="610"/>
      <c r="DV9" s="610"/>
      <c r="DW9" s="610"/>
      <c r="DX9" s="610"/>
      <c r="DY9" s="610"/>
      <c r="DZ9" s="610"/>
      <c r="EA9" s="610"/>
      <c r="EB9" s="610"/>
      <c r="EC9" s="645"/>
    </row>
    <row r="10" spans="2:143" ht="11.25" customHeight="1" x14ac:dyDescent="0.15">
      <c r="B10" s="606" t="s">
        <v>241</v>
      </c>
      <c r="C10" s="607"/>
      <c r="D10" s="607"/>
      <c r="E10" s="607"/>
      <c r="F10" s="607"/>
      <c r="G10" s="607"/>
      <c r="H10" s="607"/>
      <c r="I10" s="607"/>
      <c r="J10" s="607"/>
      <c r="K10" s="607"/>
      <c r="L10" s="607"/>
      <c r="M10" s="607"/>
      <c r="N10" s="607"/>
      <c r="O10" s="607"/>
      <c r="P10" s="607"/>
      <c r="Q10" s="608"/>
      <c r="R10" s="609" t="s">
        <v>126</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126</v>
      </c>
      <c r="AM10" s="613"/>
      <c r="AN10" s="613"/>
      <c r="AO10" s="637"/>
      <c r="AP10" s="606" t="s">
        <v>242</v>
      </c>
      <c r="AQ10" s="607"/>
      <c r="AR10" s="607"/>
      <c r="AS10" s="607"/>
      <c r="AT10" s="607"/>
      <c r="AU10" s="607"/>
      <c r="AV10" s="607"/>
      <c r="AW10" s="607"/>
      <c r="AX10" s="607"/>
      <c r="AY10" s="607"/>
      <c r="AZ10" s="607"/>
      <c r="BA10" s="607"/>
      <c r="BB10" s="607"/>
      <c r="BC10" s="607"/>
      <c r="BD10" s="607"/>
      <c r="BE10" s="607"/>
      <c r="BF10" s="608"/>
      <c r="BG10" s="609">
        <v>171012</v>
      </c>
      <c r="BH10" s="610"/>
      <c r="BI10" s="610"/>
      <c r="BJ10" s="610"/>
      <c r="BK10" s="610"/>
      <c r="BL10" s="610"/>
      <c r="BM10" s="610"/>
      <c r="BN10" s="611"/>
      <c r="BO10" s="635">
        <v>2.4</v>
      </c>
      <c r="BP10" s="635"/>
      <c r="BQ10" s="635"/>
      <c r="BR10" s="635"/>
      <c r="BS10" s="636" t="s">
        <v>126</v>
      </c>
      <c r="BT10" s="636"/>
      <c r="BU10" s="636"/>
      <c r="BV10" s="636"/>
      <c r="BW10" s="636"/>
      <c r="BX10" s="636"/>
      <c r="BY10" s="636"/>
      <c r="BZ10" s="636"/>
      <c r="CA10" s="636"/>
      <c r="CB10" s="681"/>
      <c r="CD10" s="606" t="s">
        <v>243</v>
      </c>
      <c r="CE10" s="607"/>
      <c r="CF10" s="607"/>
      <c r="CG10" s="607"/>
      <c r="CH10" s="607"/>
      <c r="CI10" s="607"/>
      <c r="CJ10" s="607"/>
      <c r="CK10" s="607"/>
      <c r="CL10" s="607"/>
      <c r="CM10" s="607"/>
      <c r="CN10" s="607"/>
      <c r="CO10" s="607"/>
      <c r="CP10" s="607"/>
      <c r="CQ10" s="608"/>
      <c r="CR10" s="609" t="s">
        <v>126</v>
      </c>
      <c r="CS10" s="610"/>
      <c r="CT10" s="610"/>
      <c r="CU10" s="610"/>
      <c r="CV10" s="610"/>
      <c r="CW10" s="610"/>
      <c r="CX10" s="610"/>
      <c r="CY10" s="611"/>
      <c r="CZ10" s="635" t="s">
        <v>126</v>
      </c>
      <c r="DA10" s="635"/>
      <c r="DB10" s="635"/>
      <c r="DC10" s="635"/>
      <c r="DD10" s="615" t="s">
        <v>126</v>
      </c>
      <c r="DE10" s="610"/>
      <c r="DF10" s="610"/>
      <c r="DG10" s="610"/>
      <c r="DH10" s="610"/>
      <c r="DI10" s="610"/>
      <c r="DJ10" s="610"/>
      <c r="DK10" s="610"/>
      <c r="DL10" s="610"/>
      <c r="DM10" s="610"/>
      <c r="DN10" s="610"/>
      <c r="DO10" s="610"/>
      <c r="DP10" s="611"/>
      <c r="DQ10" s="615" t="s">
        <v>126</v>
      </c>
      <c r="DR10" s="610"/>
      <c r="DS10" s="610"/>
      <c r="DT10" s="610"/>
      <c r="DU10" s="610"/>
      <c r="DV10" s="610"/>
      <c r="DW10" s="610"/>
      <c r="DX10" s="610"/>
      <c r="DY10" s="610"/>
      <c r="DZ10" s="610"/>
      <c r="EA10" s="610"/>
      <c r="EB10" s="610"/>
      <c r="EC10" s="645"/>
    </row>
    <row r="11" spans="2:143" ht="11.25" customHeight="1" x14ac:dyDescent="0.15">
      <c r="B11" s="606" t="s">
        <v>244</v>
      </c>
      <c r="C11" s="607"/>
      <c r="D11" s="607"/>
      <c r="E11" s="607"/>
      <c r="F11" s="607"/>
      <c r="G11" s="607"/>
      <c r="H11" s="607"/>
      <c r="I11" s="607"/>
      <c r="J11" s="607"/>
      <c r="K11" s="607"/>
      <c r="L11" s="607"/>
      <c r="M11" s="607"/>
      <c r="N11" s="607"/>
      <c r="O11" s="607"/>
      <c r="P11" s="607"/>
      <c r="Q11" s="608"/>
      <c r="R11" s="609">
        <v>1555784</v>
      </c>
      <c r="S11" s="610"/>
      <c r="T11" s="610"/>
      <c r="U11" s="610"/>
      <c r="V11" s="610"/>
      <c r="W11" s="610"/>
      <c r="X11" s="610"/>
      <c r="Y11" s="611"/>
      <c r="Z11" s="612">
        <v>5.9</v>
      </c>
      <c r="AA11" s="613"/>
      <c r="AB11" s="613"/>
      <c r="AC11" s="614"/>
      <c r="AD11" s="615">
        <v>1555784</v>
      </c>
      <c r="AE11" s="610"/>
      <c r="AF11" s="610"/>
      <c r="AG11" s="610"/>
      <c r="AH11" s="610"/>
      <c r="AI11" s="610"/>
      <c r="AJ11" s="610"/>
      <c r="AK11" s="611"/>
      <c r="AL11" s="612">
        <v>11.4</v>
      </c>
      <c r="AM11" s="613"/>
      <c r="AN11" s="613"/>
      <c r="AO11" s="637"/>
      <c r="AP11" s="606" t="s">
        <v>245</v>
      </c>
      <c r="AQ11" s="607"/>
      <c r="AR11" s="607"/>
      <c r="AS11" s="607"/>
      <c r="AT11" s="607"/>
      <c r="AU11" s="607"/>
      <c r="AV11" s="607"/>
      <c r="AW11" s="607"/>
      <c r="AX11" s="607"/>
      <c r="AY11" s="607"/>
      <c r="AZ11" s="607"/>
      <c r="BA11" s="607"/>
      <c r="BB11" s="607"/>
      <c r="BC11" s="607"/>
      <c r="BD11" s="607"/>
      <c r="BE11" s="607"/>
      <c r="BF11" s="608"/>
      <c r="BG11" s="609">
        <v>151196</v>
      </c>
      <c r="BH11" s="610"/>
      <c r="BI11" s="610"/>
      <c r="BJ11" s="610"/>
      <c r="BK11" s="610"/>
      <c r="BL11" s="610"/>
      <c r="BM11" s="610"/>
      <c r="BN11" s="611"/>
      <c r="BO11" s="635">
        <v>2.1</v>
      </c>
      <c r="BP11" s="635"/>
      <c r="BQ11" s="635"/>
      <c r="BR11" s="635"/>
      <c r="BS11" s="636" t="s">
        <v>126</v>
      </c>
      <c r="BT11" s="636"/>
      <c r="BU11" s="636"/>
      <c r="BV11" s="636"/>
      <c r="BW11" s="636"/>
      <c r="BX11" s="636"/>
      <c r="BY11" s="636"/>
      <c r="BZ11" s="636"/>
      <c r="CA11" s="636"/>
      <c r="CB11" s="681"/>
      <c r="CD11" s="606" t="s">
        <v>246</v>
      </c>
      <c r="CE11" s="607"/>
      <c r="CF11" s="607"/>
      <c r="CG11" s="607"/>
      <c r="CH11" s="607"/>
      <c r="CI11" s="607"/>
      <c r="CJ11" s="607"/>
      <c r="CK11" s="607"/>
      <c r="CL11" s="607"/>
      <c r="CM11" s="607"/>
      <c r="CN11" s="607"/>
      <c r="CO11" s="607"/>
      <c r="CP11" s="607"/>
      <c r="CQ11" s="608"/>
      <c r="CR11" s="609">
        <v>520459</v>
      </c>
      <c r="CS11" s="610"/>
      <c r="CT11" s="610"/>
      <c r="CU11" s="610"/>
      <c r="CV11" s="610"/>
      <c r="CW11" s="610"/>
      <c r="CX11" s="610"/>
      <c r="CY11" s="611"/>
      <c r="CZ11" s="635">
        <v>2.1</v>
      </c>
      <c r="DA11" s="635"/>
      <c r="DB11" s="635"/>
      <c r="DC11" s="635"/>
      <c r="DD11" s="615">
        <v>17049</v>
      </c>
      <c r="DE11" s="610"/>
      <c r="DF11" s="610"/>
      <c r="DG11" s="610"/>
      <c r="DH11" s="610"/>
      <c r="DI11" s="610"/>
      <c r="DJ11" s="610"/>
      <c r="DK11" s="610"/>
      <c r="DL11" s="610"/>
      <c r="DM11" s="610"/>
      <c r="DN11" s="610"/>
      <c r="DO11" s="610"/>
      <c r="DP11" s="611"/>
      <c r="DQ11" s="615">
        <v>201764</v>
      </c>
      <c r="DR11" s="610"/>
      <c r="DS11" s="610"/>
      <c r="DT11" s="610"/>
      <c r="DU11" s="610"/>
      <c r="DV11" s="610"/>
      <c r="DW11" s="610"/>
      <c r="DX11" s="610"/>
      <c r="DY11" s="610"/>
      <c r="DZ11" s="610"/>
      <c r="EA11" s="610"/>
      <c r="EB11" s="610"/>
      <c r="EC11" s="645"/>
    </row>
    <row r="12" spans="2:143" ht="11.25" customHeight="1" x14ac:dyDescent="0.15">
      <c r="B12" s="606" t="s">
        <v>247</v>
      </c>
      <c r="C12" s="607"/>
      <c r="D12" s="607"/>
      <c r="E12" s="607"/>
      <c r="F12" s="607"/>
      <c r="G12" s="607"/>
      <c r="H12" s="607"/>
      <c r="I12" s="607"/>
      <c r="J12" s="607"/>
      <c r="K12" s="607"/>
      <c r="L12" s="607"/>
      <c r="M12" s="607"/>
      <c r="N12" s="607"/>
      <c r="O12" s="607"/>
      <c r="P12" s="607"/>
      <c r="Q12" s="608"/>
      <c r="R12" s="609">
        <v>23745</v>
      </c>
      <c r="S12" s="610"/>
      <c r="T12" s="610"/>
      <c r="U12" s="610"/>
      <c r="V12" s="610"/>
      <c r="W12" s="610"/>
      <c r="X12" s="610"/>
      <c r="Y12" s="611"/>
      <c r="Z12" s="635">
        <v>0.1</v>
      </c>
      <c r="AA12" s="635"/>
      <c r="AB12" s="635"/>
      <c r="AC12" s="635"/>
      <c r="AD12" s="636">
        <v>23745</v>
      </c>
      <c r="AE12" s="636"/>
      <c r="AF12" s="636"/>
      <c r="AG12" s="636"/>
      <c r="AH12" s="636"/>
      <c r="AI12" s="636"/>
      <c r="AJ12" s="636"/>
      <c r="AK12" s="636"/>
      <c r="AL12" s="612">
        <v>0.2</v>
      </c>
      <c r="AM12" s="613"/>
      <c r="AN12" s="613"/>
      <c r="AO12" s="637"/>
      <c r="AP12" s="606" t="s">
        <v>248</v>
      </c>
      <c r="AQ12" s="607"/>
      <c r="AR12" s="607"/>
      <c r="AS12" s="607"/>
      <c r="AT12" s="607"/>
      <c r="AU12" s="607"/>
      <c r="AV12" s="607"/>
      <c r="AW12" s="607"/>
      <c r="AX12" s="607"/>
      <c r="AY12" s="607"/>
      <c r="AZ12" s="607"/>
      <c r="BA12" s="607"/>
      <c r="BB12" s="607"/>
      <c r="BC12" s="607"/>
      <c r="BD12" s="607"/>
      <c r="BE12" s="607"/>
      <c r="BF12" s="608"/>
      <c r="BG12" s="609">
        <v>2765910</v>
      </c>
      <c r="BH12" s="610"/>
      <c r="BI12" s="610"/>
      <c r="BJ12" s="610"/>
      <c r="BK12" s="610"/>
      <c r="BL12" s="610"/>
      <c r="BM12" s="610"/>
      <c r="BN12" s="611"/>
      <c r="BO12" s="635">
        <v>38.299999999999997</v>
      </c>
      <c r="BP12" s="635"/>
      <c r="BQ12" s="635"/>
      <c r="BR12" s="635"/>
      <c r="BS12" s="636" t="s">
        <v>126</v>
      </c>
      <c r="BT12" s="636"/>
      <c r="BU12" s="636"/>
      <c r="BV12" s="636"/>
      <c r="BW12" s="636"/>
      <c r="BX12" s="636"/>
      <c r="BY12" s="636"/>
      <c r="BZ12" s="636"/>
      <c r="CA12" s="636"/>
      <c r="CB12" s="681"/>
      <c r="CD12" s="606" t="s">
        <v>249</v>
      </c>
      <c r="CE12" s="607"/>
      <c r="CF12" s="607"/>
      <c r="CG12" s="607"/>
      <c r="CH12" s="607"/>
      <c r="CI12" s="607"/>
      <c r="CJ12" s="607"/>
      <c r="CK12" s="607"/>
      <c r="CL12" s="607"/>
      <c r="CM12" s="607"/>
      <c r="CN12" s="607"/>
      <c r="CO12" s="607"/>
      <c r="CP12" s="607"/>
      <c r="CQ12" s="608"/>
      <c r="CR12" s="609">
        <v>270744</v>
      </c>
      <c r="CS12" s="610"/>
      <c r="CT12" s="610"/>
      <c r="CU12" s="610"/>
      <c r="CV12" s="610"/>
      <c r="CW12" s="610"/>
      <c r="CX12" s="610"/>
      <c r="CY12" s="611"/>
      <c r="CZ12" s="635">
        <v>1.1000000000000001</v>
      </c>
      <c r="DA12" s="635"/>
      <c r="DB12" s="635"/>
      <c r="DC12" s="635"/>
      <c r="DD12" s="615" t="s">
        <v>126</v>
      </c>
      <c r="DE12" s="610"/>
      <c r="DF12" s="610"/>
      <c r="DG12" s="610"/>
      <c r="DH12" s="610"/>
      <c r="DI12" s="610"/>
      <c r="DJ12" s="610"/>
      <c r="DK12" s="610"/>
      <c r="DL12" s="610"/>
      <c r="DM12" s="610"/>
      <c r="DN12" s="610"/>
      <c r="DO12" s="610"/>
      <c r="DP12" s="611"/>
      <c r="DQ12" s="615">
        <v>233282</v>
      </c>
      <c r="DR12" s="610"/>
      <c r="DS12" s="610"/>
      <c r="DT12" s="610"/>
      <c r="DU12" s="610"/>
      <c r="DV12" s="610"/>
      <c r="DW12" s="610"/>
      <c r="DX12" s="610"/>
      <c r="DY12" s="610"/>
      <c r="DZ12" s="610"/>
      <c r="EA12" s="610"/>
      <c r="EB12" s="610"/>
      <c r="EC12" s="645"/>
    </row>
    <row r="13" spans="2:143" ht="11.25" customHeight="1" x14ac:dyDescent="0.15">
      <c r="B13" s="606" t="s">
        <v>250</v>
      </c>
      <c r="C13" s="607"/>
      <c r="D13" s="607"/>
      <c r="E13" s="607"/>
      <c r="F13" s="607"/>
      <c r="G13" s="607"/>
      <c r="H13" s="607"/>
      <c r="I13" s="607"/>
      <c r="J13" s="607"/>
      <c r="K13" s="607"/>
      <c r="L13" s="607"/>
      <c r="M13" s="607"/>
      <c r="N13" s="607"/>
      <c r="O13" s="607"/>
      <c r="P13" s="607"/>
      <c r="Q13" s="608"/>
      <c r="R13" s="609" t="s">
        <v>126</v>
      </c>
      <c r="S13" s="610"/>
      <c r="T13" s="610"/>
      <c r="U13" s="610"/>
      <c r="V13" s="610"/>
      <c r="W13" s="610"/>
      <c r="X13" s="610"/>
      <c r="Y13" s="611"/>
      <c r="Z13" s="635" t="s">
        <v>126</v>
      </c>
      <c r="AA13" s="635"/>
      <c r="AB13" s="635"/>
      <c r="AC13" s="635"/>
      <c r="AD13" s="636" t="s">
        <v>126</v>
      </c>
      <c r="AE13" s="636"/>
      <c r="AF13" s="636"/>
      <c r="AG13" s="636"/>
      <c r="AH13" s="636"/>
      <c r="AI13" s="636"/>
      <c r="AJ13" s="636"/>
      <c r="AK13" s="636"/>
      <c r="AL13" s="612" t="s">
        <v>126</v>
      </c>
      <c r="AM13" s="613"/>
      <c r="AN13" s="613"/>
      <c r="AO13" s="637"/>
      <c r="AP13" s="606" t="s">
        <v>251</v>
      </c>
      <c r="AQ13" s="607"/>
      <c r="AR13" s="607"/>
      <c r="AS13" s="607"/>
      <c r="AT13" s="607"/>
      <c r="AU13" s="607"/>
      <c r="AV13" s="607"/>
      <c r="AW13" s="607"/>
      <c r="AX13" s="607"/>
      <c r="AY13" s="607"/>
      <c r="AZ13" s="607"/>
      <c r="BA13" s="607"/>
      <c r="BB13" s="607"/>
      <c r="BC13" s="607"/>
      <c r="BD13" s="607"/>
      <c r="BE13" s="607"/>
      <c r="BF13" s="608"/>
      <c r="BG13" s="609">
        <v>2761758</v>
      </c>
      <c r="BH13" s="610"/>
      <c r="BI13" s="610"/>
      <c r="BJ13" s="610"/>
      <c r="BK13" s="610"/>
      <c r="BL13" s="610"/>
      <c r="BM13" s="610"/>
      <c r="BN13" s="611"/>
      <c r="BO13" s="635">
        <v>38.299999999999997</v>
      </c>
      <c r="BP13" s="635"/>
      <c r="BQ13" s="635"/>
      <c r="BR13" s="635"/>
      <c r="BS13" s="636" t="s">
        <v>126</v>
      </c>
      <c r="BT13" s="636"/>
      <c r="BU13" s="636"/>
      <c r="BV13" s="636"/>
      <c r="BW13" s="636"/>
      <c r="BX13" s="636"/>
      <c r="BY13" s="636"/>
      <c r="BZ13" s="636"/>
      <c r="CA13" s="636"/>
      <c r="CB13" s="681"/>
      <c r="CD13" s="606" t="s">
        <v>252</v>
      </c>
      <c r="CE13" s="607"/>
      <c r="CF13" s="607"/>
      <c r="CG13" s="607"/>
      <c r="CH13" s="607"/>
      <c r="CI13" s="607"/>
      <c r="CJ13" s="607"/>
      <c r="CK13" s="607"/>
      <c r="CL13" s="607"/>
      <c r="CM13" s="607"/>
      <c r="CN13" s="607"/>
      <c r="CO13" s="607"/>
      <c r="CP13" s="607"/>
      <c r="CQ13" s="608"/>
      <c r="CR13" s="609">
        <v>1923778</v>
      </c>
      <c r="CS13" s="610"/>
      <c r="CT13" s="610"/>
      <c r="CU13" s="610"/>
      <c r="CV13" s="610"/>
      <c r="CW13" s="610"/>
      <c r="CX13" s="610"/>
      <c r="CY13" s="611"/>
      <c r="CZ13" s="635">
        <v>7.7</v>
      </c>
      <c r="DA13" s="635"/>
      <c r="DB13" s="635"/>
      <c r="DC13" s="635"/>
      <c r="DD13" s="615">
        <v>1121287</v>
      </c>
      <c r="DE13" s="610"/>
      <c r="DF13" s="610"/>
      <c r="DG13" s="610"/>
      <c r="DH13" s="610"/>
      <c r="DI13" s="610"/>
      <c r="DJ13" s="610"/>
      <c r="DK13" s="610"/>
      <c r="DL13" s="610"/>
      <c r="DM13" s="610"/>
      <c r="DN13" s="610"/>
      <c r="DO13" s="610"/>
      <c r="DP13" s="611"/>
      <c r="DQ13" s="615">
        <v>938328</v>
      </c>
      <c r="DR13" s="610"/>
      <c r="DS13" s="610"/>
      <c r="DT13" s="610"/>
      <c r="DU13" s="610"/>
      <c r="DV13" s="610"/>
      <c r="DW13" s="610"/>
      <c r="DX13" s="610"/>
      <c r="DY13" s="610"/>
      <c r="DZ13" s="610"/>
      <c r="EA13" s="610"/>
      <c r="EB13" s="610"/>
      <c r="EC13" s="645"/>
    </row>
    <row r="14" spans="2:143" ht="11.25" customHeight="1" x14ac:dyDescent="0.15">
      <c r="B14" s="606" t="s">
        <v>253</v>
      </c>
      <c r="C14" s="607"/>
      <c r="D14" s="607"/>
      <c r="E14" s="607"/>
      <c r="F14" s="607"/>
      <c r="G14" s="607"/>
      <c r="H14" s="607"/>
      <c r="I14" s="607"/>
      <c r="J14" s="607"/>
      <c r="K14" s="607"/>
      <c r="L14" s="607"/>
      <c r="M14" s="607"/>
      <c r="N14" s="607"/>
      <c r="O14" s="607"/>
      <c r="P14" s="607"/>
      <c r="Q14" s="608"/>
      <c r="R14" s="609" t="s">
        <v>126</v>
      </c>
      <c r="S14" s="610"/>
      <c r="T14" s="610"/>
      <c r="U14" s="610"/>
      <c r="V14" s="610"/>
      <c r="W14" s="610"/>
      <c r="X14" s="610"/>
      <c r="Y14" s="611"/>
      <c r="Z14" s="635" t="s">
        <v>126</v>
      </c>
      <c r="AA14" s="635"/>
      <c r="AB14" s="635"/>
      <c r="AC14" s="635"/>
      <c r="AD14" s="636" t="s">
        <v>126</v>
      </c>
      <c r="AE14" s="636"/>
      <c r="AF14" s="636"/>
      <c r="AG14" s="636"/>
      <c r="AH14" s="636"/>
      <c r="AI14" s="636"/>
      <c r="AJ14" s="636"/>
      <c r="AK14" s="636"/>
      <c r="AL14" s="612" t="s">
        <v>126</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241949</v>
      </c>
      <c r="BH14" s="610"/>
      <c r="BI14" s="610"/>
      <c r="BJ14" s="610"/>
      <c r="BK14" s="610"/>
      <c r="BL14" s="610"/>
      <c r="BM14" s="610"/>
      <c r="BN14" s="611"/>
      <c r="BO14" s="635">
        <v>3.4</v>
      </c>
      <c r="BP14" s="635"/>
      <c r="BQ14" s="635"/>
      <c r="BR14" s="635"/>
      <c r="BS14" s="636" t="s">
        <v>126</v>
      </c>
      <c r="BT14" s="636"/>
      <c r="BU14" s="636"/>
      <c r="BV14" s="636"/>
      <c r="BW14" s="636"/>
      <c r="BX14" s="636"/>
      <c r="BY14" s="636"/>
      <c r="BZ14" s="636"/>
      <c r="CA14" s="636"/>
      <c r="CB14" s="681"/>
      <c r="CD14" s="606" t="s">
        <v>255</v>
      </c>
      <c r="CE14" s="607"/>
      <c r="CF14" s="607"/>
      <c r="CG14" s="607"/>
      <c r="CH14" s="607"/>
      <c r="CI14" s="607"/>
      <c r="CJ14" s="607"/>
      <c r="CK14" s="607"/>
      <c r="CL14" s="607"/>
      <c r="CM14" s="607"/>
      <c r="CN14" s="607"/>
      <c r="CO14" s="607"/>
      <c r="CP14" s="607"/>
      <c r="CQ14" s="608"/>
      <c r="CR14" s="609">
        <v>1339702</v>
      </c>
      <c r="CS14" s="610"/>
      <c r="CT14" s="610"/>
      <c r="CU14" s="610"/>
      <c r="CV14" s="610"/>
      <c r="CW14" s="610"/>
      <c r="CX14" s="610"/>
      <c r="CY14" s="611"/>
      <c r="CZ14" s="635">
        <v>5.4</v>
      </c>
      <c r="DA14" s="635"/>
      <c r="DB14" s="635"/>
      <c r="DC14" s="635"/>
      <c r="DD14" s="615">
        <v>28809</v>
      </c>
      <c r="DE14" s="610"/>
      <c r="DF14" s="610"/>
      <c r="DG14" s="610"/>
      <c r="DH14" s="610"/>
      <c r="DI14" s="610"/>
      <c r="DJ14" s="610"/>
      <c r="DK14" s="610"/>
      <c r="DL14" s="610"/>
      <c r="DM14" s="610"/>
      <c r="DN14" s="610"/>
      <c r="DO14" s="610"/>
      <c r="DP14" s="611"/>
      <c r="DQ14" s="615">
        <v>1308495</v>
      </c>
      <c r="DR14" s="610"/>
      <c r="DS14" s="610"/>
      <c r="DT14" s="610"/>
      <c r="DU14" s="610"/>
      <c r="DV14" s="610"/>
      <c r="DW14" s="610"/>
      <c r="DX14" s="610"/>
      <c r="DY14" s="610"/>
      <c r="DZ14" s="610"/>
      <c r="EA14" s="610"/>
      <c r="EB14" s="610"/>
      <c r="EC14" s="645"/>
    </row>
    <row r="15" spans="2:143" ht="11.25" customHeight="1" x14ac:dyDescent="0.15">
      <c r="B15" s="606" t="s">
        <v>256</v>
      </c>
      <c r="C15" s="607"/>
      <c r="D15" s="607"/>
      <c r="E15" s="607"/>
      <c r="F15" s="607"/>
      <c r="G15" s="607"/>
      <c r="H15" s="607"/>
      <c r="I15" s="607"/>
      <c r="J15" s="607"/>
      <c r="K15" s="607"/>
      <c r="L15" s="607"/>
      <c r="M15" s="607"/>
      <c r="N15" s="607"/>
      <c r="O15" s="607"/>
      <c r="P15" s="607"/>
      <c r="Q15" s="608"/>
      <c r="R15" s="609" t="s">
        <v>126</v>
      </c>
      <c r="S15" s="610"/>
      <c r="T15" s="610"/>
      <c r="U15" s="610"/>
      <c r="V15" s="610"/>
      <c r="W15" s="610"/>
      <c r="X15" s="610"/>
      <c r="Y15" s="611"/>
      <c r="Z15" s="635" t="s">
        <v>126</v>
      </c>
      <c r="AA15" s="635"/>
      <c r="AB15" s="635"/>
      <c r="AC15" s="635"/>
      <c r="AD15" s="636" t="s">
        <v>126</v>
      </c>
      <c r="AE15" s="636"/>
      <c r="AF15" s="636"/>
      <c r="AG15" s="636"/>
      <c r="AH15" s="636"/>
      <c r="AI15" s="636"/>
      <c r="AJ15" s="636"/>
      <c r="AK15" s="636"/>
      <c r="AL15" s="612" t="s">
        <v>126</v>
      </c>
      <c r="AM15" s="613"/>
      <c r="AN15" s="613"/>
      <c r="AO15" s="637"/>
      <c r="AP15" s="606" t="s">
        <v>257</v>
      </c>
      <c r="AQ15" s="607"/>
      <c r="AR15" s="607"/>
      <c r="AS15" s="607"/>
      <c r="AT15" s="607"/>
      <c r="AU15" s="607"/>
      <c r="AV15" s="607"/>
      <c r="AW15" s="607"/>
      <c r="AX15" s="607"/>
      <c r="AY15" s="607"/>
      <c r="AZ15" s="607"/>
      <c r="BA15" s="607"/>
      <c r="BB15" s="607"/>
      <c r="BC15" s="607"/>
      <c r="BD15" s="607"/>
      <c r="BE15" s="607"/>
      <c r="BF15" s="608"/>
      <c r="BG15" s="609">
        <v>641247</v>
      </c>
      <c r="BH15" s="610"/>
      <c r="BI15" s="610"/>
      <c r="BJ15" s="610"/>
      <c r="BK15" s="610"/>
      <c r="BL15" s="610"/>
      <c r="BM15" s="610"/>
      <c r="BN15" s="611"/>
      <c r="BO15" s="635">
        <v>8.9</v>
      </c>
      <c r="BP15" s="635"/>
      <c r="BQ15" s="635"/>
      <c r="BR15" s="635"/>
      <c r="BS15" s="636" t="s">
        <v>126</v>
      </c>
      <c r="BT15" s="636"/>
      <c r="BU15" s="636"/>
      <c r="BV15" s="636"/>
      <c r="BW15" s="636"/>
      <c r="BX15" s="636"/>
      <c r="BY15" s="636"/>
      <c r="BZ15" s="636"/>
      <c r="CA15" s="636"/>
      <c r="CB15" s="681"/>
      <c r="CD15" s="606" t="s">
        <v>258</v>
      </c>
      <c r="CE15" s="607"/>
      <c r="CF15" s="607"/>
      <c r="CG15" s="607"/>
      <c r="CH15" s="607"/>
      <c r="CI15" s="607"/>
      <c r="CJ15" s="607"/>
      <c r="CK15" s="607"/>
      <c r="CL15" s="607"/>
      <c r="CM15" s="607"/>
      <c r="CN15" s="607"/>
      <c r="CO15" s="607"/>
      <c r="CP15" s="607"/>
      <c r="CQ15" s="608"/>
      <c r="CR15" s="609">
        <v>2328583</v>
      </c>
      <c r="CS15" s="610"/>
      <c r="CT15" s="610"/>
      <c r="CU15" s="610"/>
      <c r="CV15" s="610"/>
      <c r="CW15" s="610"/>
      <c r="CX15" s="610"/>
      <c r="CY15" s="611"/>
      <c r="CZ15" s="635">
        <v>9.3000000000000007</v>
      </c>
      <c r="DA15" s="635"/>
      <c r="DB15" s="635"/>
      <c r="DC15" s="635"/>
      <c r="DD15" s="615">
        <v>334872</v>
      </c>
      <c r="DE15" s="610"/>
      <c r="DF15" s="610"/>
      <c r="DG15" s="610"/>
      <c r="DH15" s="610"/>
      <c r="DI15" s="610"/>
      <c r="DJ15" s="610"/>
      <c r="DK15" s="610"/>
      <c r="DL15" s="610"/>
      <c r="DM15" s="610"/>
      <c r="DN15" s="610"/>
      <c r="DO15" s="610"/>
      <c r="DP15" s="611"/>
      <c r="DQ15" s="615">
        <v>1787909</v>
      </c>
      <c r="DR15" s="610"/>
      <c r="DS15" s="610"/>
      <c r="DT15" s="610"/>
      <c r="DU15" s="610"/>
      <c r="DV15" s="610"/>
      <c r="DW15" s="610"/>
      <c r="DX15" s="610"/>
      <c r="DY15" s="610"/>
      <c r="DZ15" s="610"/>
      <c r="EA15" s="610"/>
      <c r="EB15" s="610"/>
      <c r="EC15" s="645"/>
    </row>
    <row r="16" spans="2:143" ht="11.25" customHeight="1" x14ac:dyDescent="0.15">
      <c r="B16" s="606" t="s">
        <v>259</v>
      </c>
      <c r="C16" s="607"/>
      <c r="D16" s="607"/>
      <c r="E16" s="607"/>
      <c r="F16" s="607"/>
      <c r="G16" s="607"/>
      <c r="H16" s="607"/>
      <c r="I16" s="607"/>
      <c r="J16" s="607"/>
      <c r="K16" s="607"/>
      <c r="L16" s="607"/>
      <c r="M16" s="607"/>
      <c r="N16" s="607"/>
      <c r="O16" s="607"/>
      <c r="P16" s="607"/>
      <c r="Q16" s="608"/>
      <c r="R16" s="609">
        <v>22571</v>
      </c>
      <c r="S16" s="610"/>
      <c r="T16" s="610"/>
      <c r="U16" s="610"/>
      <c r="V16" s="610"/>
      <c r="W16" s="610"/>
      <c r="X16" s="610"/>
      <c r="Y16" s="611"/>
      <c r="Z16" s="635">
        <v>0.1</v>
      </c>
      <c r="AA16" s="635"/>
      <c r="AB16" s="635"/>
      <c r="AC16" s="635"/>
      <c r="AD16" s="636">
        <v>22571</v>
      </c>
      <c r="AE16" s="636"/>
      <c r="AF16" s="636"/>
      <c r="AG16" s="636"/>
      <c r="AH16" s="636"/>
      <c r="AI16" s="636"/>
      <c r="AJ16" s="636"/>
      <c r="AK16" s="636"/>
      <c r="AL16" s="612">
        <v>0.2</v>
      </c>
      <c r="AM16" s="613"/>
      <c r="AN16" s="613"/>
      <c r="AO16" s="637"/>
      <c r="AP16" s="606" t="s">
        <v>260</v>
      </c>
      <c r="AQ16" s="607"/>
      <c r="AR16" s="607"/>
      <c r="AS16" s="607"/>
      <c r="AT16" s="607"/>
      <c r="AU16" s="607"/>
      <c r="AV16" s="607"/>
      <c r="AW16" s="607"/>
      <c r="AX16" s="607"/>
      <c r="AY16" s="607"/>
      <c r="AZ16" s="607"/>
      <c r="BA16" s="607"/>
      <c r="BB16" s="607"/>
      <c r="BC16" s="607"/>
      <c r="BD16" s="607"/>
      <c r="BE16" s="607"/>
      <c r="BF16" s="608"/>
      <c r="BG16" s="609" t="s">
        <v>126</v>
      </c>
      <c r="BH16" s="610"/>
      <c r="BI16" s="610"/>
      <c r="BJ16" s="610"/>
      <c r="BK16" s="610"/>
      <c r="BL16" s="610"/>
      <c r="BM16" s="610"/>
      <c r="BN16" s="611"/>
      <c r="BO16" s="635" t="s">
        <v>126</v>
      </c>
      <c r="BP16" s="635"/>
      <c r="BQ16" s="635"/>
      <c r="BR16" s="635"/>
      <c r="BS16" s="636" t="s">
        <v>126</v>
      </c>
      <c r="BT16" s="636"/>
      <c r="BU16" s="636"/>
      <c r="BV16" s="636"/>
      <c r="BW16" s="636"/>
      <c r="BX16" s="636"/>
      <c r="BY16" s="636"/>
      <c r="BZ16" s="636"/>
      <c r="CA16" s="636"/>
      <c r="CB16" s="681"/>
      <c r="CD16" s="606" t="s">
        <v>261</v>
      </c>
      <c r="CE16" s="607"/>
      <c r="CF16" s="607"/>
      <c r="CG16" s="607"/>
      <c r="CH16" s="607"/>
      <c r="CI16" s="607"/>
      <c r="CJ16" s="607"/>
      <c r="CK16" s="607"/>
      <c r="CL16" s="607"/>
      <c r="CM16" s="607"/>
      <c r="CN16" s="607"/>
      <c r="CO16" s="607"/>
      <c r="CP16" s="607"/>
      <c r="CQ16" s="608"/>
      <c r="CR16" s="609" t="s">
        <v>126</v>
      </c>
      <c r="CS16" s="610"/>
      <c r="CT16" s="610"/>
      <c r="CU16" s="610"/>
      <c r="CV16" s="610"/>
      <c r="CW16" s="610"/>
      <c r="CX16" s="610"/>
      <c r="CY16" s="611"/>
      <c r="CZ16" s="635" t="s">
        <v>126</v>
      </c>
      <c r="DA16" s="635"/>
      <c r="DB16" s="635"/>
      <c r="DC16" s="635"/>
      <c r="DD16" s="615" t="s">
        <v>126</v>
      </c>
      <c r="DE16" s="610"/>
      <c r="DF16" s="610"/>
      <c r="DG16" s="610"/>
      <c r="DH16" s="610"/>
      <c r="DI16" s="610"/>
      <c r="DJ16" s="610"/>
      <c r="DK16" s="610"/>
      <c r="DL16" s="610"/>
      <c r="DM16" s="610"/>
      <c r="DN16" s="610"/>
      <c r="DO16" s="610"/>
      <c r="DP16" s="611"/>
      <c r="DQ16" s="615" t="s">
        <v>126</v>
      </c>
      <c r="DR16" s="610"/>
      <c r="DS16" s="610"/>
      <c r="DT16" s="610"/>
      <c r="DU16" s="610"/>
      <c r="DV16" s="610"/>
      <c r="DW16" s="610"/>
      <c r="DX16" s="610"/>
      <c r="DY16" s="610"/>
      <c r="DZ16" s="610"/>
      <c r="EA16" s="610"/>
      <c r="EB16" s="610"/>
      <c r="EC16" s="645"/>
    </row>
    <row r="17" spans="2:133" ht="11.25" customHeight="1" x14ac:dyDescent="0.15">
      <c r="B17" s="606" t="s">
        <v>262</v>
      </c>
      <c r="C17" s="607"/>
      <c r="D17" s="607"/>
      <c r="E17" s="607"/>
      <c r="F17" s="607"/>
      <c r="G17" s="607"/>
      <c r="H17" s="607"/>
      <c r="I17" s="607"/>
      <c r="J17" s="607"/>
      <c r="K17" s="607"/>
      <c r="L17" s="607"/>
      <c r="M17" s="607"/>
      <c r="N17" s="607"/>
      <c r="O17" s="607"/>
      <c r="P17" s="607"/>
      <c r="Q17" s="608"/>
      <c r="R17" s="609">
        <v>69643</v>
      </c>
      <c r="S17" s="610"/>
      <c r="T17" s="610"/>
      <c r="U17" s="610"/>
      <c r="V17" s="610"/>
      <c r="W17" s="610"/>
      <c r="X17" s="610"/>
      <c r="Y17" s="611"/>
      <c r="Z17" s="635">
        <v>0.3</v>
      </c>
      <c r="AA17" s="635"/>
      <c r="AB17" s="635"/>
      <c r="AC17" s="635"/>
      <c r="AD17" s="636">
        <v>69643</v>
      </c>
      <c r="AE17" s="636"/>
      <c r="AF17" s="636"/>
      <c r="AG17" s="636"/>
      <c r="AH17" s="636"/>
      <c r="AI17" s="636"/>
      <c r="AJ17" s="636"/>
      <c r="AK17" s="636"/>
      <c r="AL17" s="612">
        <v>0.5</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126</v>
      </c>
      <c r="BT17" s="636"/>
      <c r="BU17" s="636"/>
      <c r="BV17" s="636"/>
      <c r="BW17" s="636"/>
      <c r="BX17" s="636"/>
      <c r="BY17" s="636"/>
      <c r="BZ17" s="636"/>
      <c r="CA17" s="636"/>
      <c r="CB17" s="681"/>
      <c r="CD17" s="606" t="s">
        <v>264</v>
      </c>
      <c r="CE17" s="607"/>
      <c r="CF17" s="607"/>
      <c r="CG17" s="607"/>
      <c r="CH17" s="607"/>
      <c r="CI17" s="607"/>
      <c r="CJ17" s="607"/>
      <c r="CK17" s="607"/>
      <c r="CL17" s="607"/>
      <c r="CM17" s="607"/>
      <c r="CN17" s="607"/>
      <c r="CO17" s="607"/>
      <c r="CP17" s="607"/>
      <c r="CQ17" s="608"/>
      <c r="CR17" s="609">
        <v>1901772</v>
      </c>
      <c r="CS17" s="610"/>
      <c r="CT17" s="610"/>
      <c r="CU17" s="610"/>
      <c r="CV17" s="610"/>
      <c r="CW17" s="610"/>
      <c r="CX17" s="610"/>
      <c r="CY17" s="611"/>
      <c r="CZ17" s="635">
        <v>7.6</v>
      </c>
      <c r="DA17" s="635"/>
      <c r="DB17" s="635"/>
      <c r="DC17" s="635"/>
      <c r="DD17" s="615" t="s">
        <v>126</v>
      </c>
      <c r="DE17" s="610"/>
      <c r="DF17" s="610"/>
      <c r="DG17" s="610"/>
      <c r="DH17" s="610"/>
      <c r="DI17" s="610"/>
      <c r="DJ17" s="610"/>
      <c r="DK17" s="610"/>
      <c r="DL17" s="610"/>
      <c r="DM17" s="610"/>
      <c r="DN17" s="610"/>
      <c r="DO17" s="610"/>
      <c r="DP17" s="611"/>
      <c r="DQ17" s="615">
        <v>1901772</v>
      </c>
      <c r="DR17" s="610"/>
      <c r="DS17" s="610"/>
      <c r="DT17" s="610"/>
      <c r="DU17" s="610"/>
      <c r="DV17" s="610"/>
      <c r="DW17" s="610"/>
      <c r="DX17" s="610"/>
      <c r="DY17" s="610"/>
      <c r="DZ17" s="610"/>
      <c r="EA17" s="610"/>
      <c r="EB17" s="610"/>
      <c r="EC17" s="645"/>
    </row>
    <row r="18" spans="2:133" ht="11.25" customHeight="1" x14ac:dyDescent="0.15">
      <c r="B18" s="606" t="s">
        <v>265</v>
      </c>
      <c r="C18" s="607"/>
      <c r="D18" s="607"/>
      <c r="E18" s="607"/>
      <c r="F18" s="607"/>
      <c r="G18" s="607"/>
      <c r="H18" s="607"/>
      <c r="I18" s="607"/>
      <c r="J18" s="607"/>
      <c r="K18" s="607"/>
      <c r="L18" s="607"/>
      <c r="M18" s="607"/>
      <c r="N18" s="607"/>
      <c r="O18" s="607"/>
      <c r="P18" s="607"/>
      <c r="Q18" s="608"/>
      <c r="R18" s="609">
        <v>155129</v>
      </c>
      <c r="S18" s="610"/>
      <c r="T18" s="610"/>
      <c r="U18" s="610"/>
      <c r="V18" s="610"/>
      <c r="W18" s="610"/>
      <c r="X18" s="610"/>
      <c r="Y18" s="611"/>
      <c r="Z18" s="635">
        <v>0.6</v>
      </c>
      <c r="AA18" s="635"/>
      <c r="AB18" s="635"/>
      <c r="AC18" s="635"/>
      <c r="AD18" s="636">
        <v>154014</v>
      </c>
      <c r="AE18" s="636"/>
      <c r="AF18" s="636"/>
      <c r="AG18" s="636"/>
      <c r="AH18" s="636"/>
      <c r="AI18" s="636"/>
      <c r="AJ18" s="636"/>
      <c r="AK18" s="636"/>
      <c r="AL18" s="612">
        <v>1.1000000238418579</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126</v>
      </c>
      <c r="BP18" s="635"/>
      <c r="BQ18" s="635"/>
      <c r="BR18" s="635"/>
      <c r="BS18" s="636" t="s">
        <v>126</v>
      </c>
      <c r="BT18" s="636"/>
      <c r="BU18" s="636"/>
      <c r="BV18" s="636"/>
      <c r="BW18" s="636"/>
      <c r="BX18" s="636"/>
      <c r="BY18" s="636"/>
      <c r="BZ18" s="636"/>
      <c r="CA18" s="636"/>
      <c r="CB18" s="681"/>
      <c r="CD18" s="606" t="s">
        <v>267</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126</v>
      </c>
      <c r="DA18" s="635"/>
      <c r="DB18" s="635"/>
      <c r="DC18" s="635"/>
      <c r="DD18" s="615" t="s">
        <v>126</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15">
      <c r="B19" s="606" t="s">
        <v>268</v>
      </c>
      <c r="C19" s="607"/>
      <c r="D19" s="607"/>
      <c r="E19" s="607"/>
      <c r="F19" s="607"/>
      <c r="G19" s="607"/>
      <c r="H19" s="607"/>
      <c r="I19" s="607"/>
      <c r="J19" s="607"/>
      <c r="K19" s="607"/>
      <c r="L19" s="607"/>
      <c r="M19" s="607"/>
      <c r="N19" s="607"/>
      <c r="O19" s="607"/>
      <c r="P19" s="607"/>
      <c r="Q19" s="608"/>
      <c r="R19" s="609">
        <v>36532</v>
      </c>
      <c r="S19" s="610"/>
      <c r="T19" s="610"/>
      <c r="U19" s="610"/>
      <c r="V19" s="610"/>
      <c r="W19" s="610"/>
      <c r="X19" s="610"/>
      <c r="Y19" s="611"/>
      <c r="Z19" s="635">
        <v>0.1</v>
      </c>
      <c r="AA19" s="635"/>
      <c r="AB19" s="635"/>
      <c r="AC19" s="635"/>
      <c r="AD19" s="636">
        <v>36532</v>
      </c>
      <c r="AE19" s="636"/>
      <c r="AF19" s="636"/>
      <c r="AG19" s="636"/>
      <c r="AH19" s="636"/>
      <c r="AI19" s="636"/>
      <c r="AJ19" s="636"/>
      <c r="AK19" s="636"/>
      <c r="AL19" s="612">
        <v>0.3</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v>119932</v>
      </c>
      <c r="BH19" s="610"/>
      <c r="BI19" s="610"/>
      <c r="BJ19" s="610"/>
      <c r="BK19" s="610"/>
      <c r="BL19" s="610"/>
      <c r="BM19" s="610"/>
      <c r="BN19" s="611"/>
      <c r="BO19" s="635">
        <v>1.7</v>
      </c>
      <c r="BP19" s="635"/>
      <c r="BQ19" s="635"/>
      <c r="BR19" s="635"/>
      <c r="BS19" s="636" t="s">
        <v>126</v>
      </c>
      <c r="BT19" s="636"/>
      <c r="BU19" s="636"/>
      <c r="BV19" s="636"/>
      <c r="BW19" s="636"/>
      <c r="BX19" s="636"/>
      <c r="BY19" s="636"/>
      <c r="BZ19" s="636"/>
      <c r="CA19" s="636"/>
      <c r="CB19" s="681"/>
      <c r="CD19" s="606" t="s">
        <v>270</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126</v>
      </c>
      <c r="DA19" s="635"/>
      <c r="DB19" s="635"/>
      <c r="DC19" s="635"/>
      <c r="DD19" s="615" t="s">
        <v>126</v>
      </c>
      <c r="DE19" s="610"/>
      <c r="DF19" s="610"/>
      <c r="DG19" s="610"/>
      <c r="DH19" s="610"/>
      <c r="DI19" s="610"/>
      <c r="DJ19" s="610"/>
      <c r="DK19" s="610"/>
      <c r="DL19" s="610"/>
      <c r="DM19" s="610"/>
      <c r="DN19" s="610"/>
      <c r="DO19" s="610"/>
      <c r="DP19" s="611"/>
      <c r="DQ19" s="615" t="s">
        <v>126</v>
      </c>
      <c r="DR19" s="610"/>
      <c r="DS19" s="610"/>
      <c r="DT19" s="610"/>
      <c r="DU19" s="610"/>
      <c r="DV19" s="610"/>
      <c r="DW19" s="610"/>
      <c r="DX19" s="610"/>
      <c r="DY19" s="610"/>
      <c r="DZ19" s="610"/>
      <c r="EA19" s="610"/>
      <c r="EB19" s="610"/>
      <c r="EC19" s="645"/>
    </row>
    <row r="20" spans="2:133" ht="11.25" customHeight="1" x14ac:dyDescent="0.15">
      <c r="B20" s="606" t="s">
        <v>271</v>
      </c>
      <c r="C20" s="607"/>
      <c r="D20" s="607"/>
      <c r="E20" s="607"/>
      <c r="F20" s="607"/>
      <c r="G20" s="607"/>
      <c r="H20" s="607"/>
      <c r="I20" s="607"/>
      <c r="J20" s="607"/>
      <c r="K20" s="607"/>
      <c r="L20" s="607"/>
      <c r="M20" s="607"/>
      <c r="N20" s="607"/>
      <c r="O20" s="607"/>
      <c r="P20" s="607"/>
      <c r="Q20" s="608"/>
      <c r="R20" s="609">
        <v>7021</v>
      </c>
      <c r="S20" s="610"/>
      <c r="T20" s="610"/>
      <c r="U20" s="610"/>
      <c r="V20" s="610"/>
      <c r="W20" s="610"/>
      <c r="X20" s="610"/>
      <c r="Y20" s="611"/>
      <c r="Z20" s="635">
        <v>0</v>
      </c>
      <c r="AA20" s="635"/>
      <c r="AB20" s="635"/>
      <c r="AC20" s="635"/>
      <c r="AD20" s="636">
        <v>7021</v>
      </c>
      <c r="AE20" s="636"/>
      <c r="AF20" s="636"/>
      <c r="AG20" s="636"/>
      <c r="AH20" s="636"/>
      <c r="AI20" s="636"/>
      <c r="AJ20" s="636"/>
      <c r="AK20" s="636"/>
      <c r="AL20" s="612">
        <v>0.1</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v>119932</v>
      </c>
      <c r="BH20" s="610"/>
      <c r="BI20" s="610"/>
      <c r="BJ20" s="610"/>
      <c r="BK20" s="610"/>
      <c r="BL20" s="610"/>
      <c r="BM20" s="610"/>
      <c r="BN20" s="611"/>
      <c r="BO20" s="635">
        <v>1.7</v>
      </c>
      <c r="BP20" s="635"/>
      <c r="BQ20" s="635"/>
      <c r="BR20" s="635"/>
      <c r="BS20" s="636" t="s">
        <v>126</v>
      </c>
      <c r="BT20" s="636"/>
      <c r="BU20" s="636"/>
      <c r="BV20" s="636"/>
      <c r="BW20" s="636"/>
      <c r="BX20" s="636"/>
      <c r="BY20" s="636"/>
      <c r="BZ20" s="636"/>
      <c r="CA20" s="636"/>
      <c r="CB20" s="681"/>
      <c r="CD20" s="606" t="s">
        <v>273</v>
      </c>
      <c r="CE20" s="607"/>
      <c r="CF20" s="607"/>
      <c r="CG20" s="607"/>
      <c r="CH20" s="607"/>
      <c r="CI20" s="607"/>
      <c r="CJ20" s="607"/>
      <c r="CK20" s="607"/>
      <c r="CL20" s="607"/>
      <c r="CM20" s="607"/>
      <c r="CN20" s="607"/>
      <c r="CO20" s="607"/>
      <c r="CP20" s="607"/>
      <c r="CQ20" s="608"/>
      <c r="CR20" s="609">
        <v>24948283</v>
      </c>
      <c r="CS20" s="610"/>
      <c r="CT20" s="610"/>
      <c r="CU20" s="610"/>
      <c r="CV20" s="610"/>
      <c r="CW20" s="610"/>
      <c r="CX20" s="610"/>
      <c r="CY20" s="611"/>
      <c r="CZ20" s="635">
        <v>100</v>
      </c>
      <c r="DA20" s="635"/>
      <c r="DB20" s="635"/>
      <c r="DC20" s="635"/>
      <c r="DD20" s="615">
        <v>1864221</v>
      </c>
      <c r="DE20" s="610"/>
      <c r="DF20" s="610"/>
      <c r="DG20" s="610"/>
      <c r="DH20" s="610"/>
      <c r="DI20" s="610"/>
      <c r="DJ20" s="610"/>
      <c r="DK20" s="610"/>
      <c r="DL20" s="610"/>
      <c r="DM20" s="610"/>
      <c r="DN20" s="610"/>
      <c r="DO20" s="610"/>
      <c r="DP20" s="611"/>
      <c r="DQ20" s="615">
        <v>15016081</v>
      </c>
      <c r="DR20" s="610"/>
      <c r="DS20" s="610"/>
      <c r="DT20" s="610"/>
      <c r="DU20" s="610"/>
      <c r="DV20" s="610"/>
      <c r="DW20" s="610"/>
      <c r="DX20" s="610"/>
      <c r="DY20" s="610"/>
      <c r="DZ20" s="610"/>
      <c r="EA20" s="610"/>
      <c r="EB20" s="610"/>
      <c r="EC20" s="645"/>
    </row>
    <row r="21" spans="2:133" ht="11.25" customHeight="1" x14ac:dyDescent="0.15">
      <c r="B21" s="606" t="s">
        <v>274</v>
      </c>
      <c r="C21" s="607"/>
      <c r="D21" s="607"/>
      <c r="E21" s="607"/>
      <c r="F21" s="607"/>
      <c r="G21" s="607"/>
      <c r="H21" s="607"/>
      <c r="I21" s="607"/>
      <c r="J21" s="607"/>
      <c r="K21" s="607"/>
      <c r="L21" s="607"/>
      <c r="M21" s="607"/>
      <c r="N21" s="607"/>
      <c r="O21" s="607"/>
      <c r="P21" s="607"/>
      <c r="Q21" s="608"/>
      <c r="R21" s="609">
        <v>3556</v>
      </c>
      <c r="S21" s="610"/>
      <c r="T21" s="610"/>
      <c r="U21" s="610"/>
      <c r="V21" s="610"/>
      <c r="W21" s="610"/>
      <c r="X21" s="610"/>
      <c r="Y21" s="611"/>
      <c r="Z21" s="635">
        <v>0</v>
      </c>
      <c r="AA21" s="635"/>
      <c r="AB21" s="635"/>
      <c r="AC21" s="635"/>
      <c r="AD21" s="636">
        <v>3556</v>
      </c>
      <c r="AE21" s="636"/>
      <c r="AF21" s="636"/>
      <c r="AG21" s="636"/>
      <c r="AH21" s="636"/>
      <c r="AI21" s="636"/>
      <c r="AJ21" s="636"/>
      <c r="AK21" s="636"/>
      <c r="AL21" s="612">
        <v>0</v>
      </c>
      <c r="AM21" s="613"/>
      <c r="AN21" s="613"/>
      <c r="AO21" s="637"/>
      <c r="AP21" s="606" t="s">
        <v>275</v>
      </c>
      <c r="AQ21" s="682"/>
      <c r="AR21" s="682"/>
      <c r="AS21" s="682"/>
      <c r="AT21" s="682"/>
      <c r="AU21" s="682"/>
      <c r="AV21" s="682"/>
      <c r="AW21" s="682"/>
      <c r="AX21" s="682"/>
      <c r="AY21" s="682"/>
      <c r="AZ21" s="682"/>
      <c r="BA21" s="682"/>
      <c r="BB21" s="682"/>
      <c r="BC21" s="682"/>
      <c r="BD21" s="682"/>
      <c r="BE21" s="682"/>
      <c r="BF21" s="683"/>
      <c r="BG21" s="609" t="s">
        <v>126</v>
      </c>
      <c r="BH21" s="610"/>
      <c r="BI21" s="610"/>
      <c r="BJ21" s="610"/>
      <c r="BK21" s="610"/>
      <c r="BL21" s="610"/>
      <c r="BM21" s="610"/>
      <c r="BN21" s="611"/>
      <c r="BO21" s="635" t="s">
        <v>126</v>
      </c>
      <c r="BP21" s="635"/>
      <c r="BQ21" s="635"/>
      <c r="BR21" s="635"/>
      <c r="BS21" s="636" t="s">
        <v>126</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276</v>
      </c>
      <c r="C22" s="667"/>
      <c r="D22" s="667"/>
      <c r="E22" s="667"/>
      <c r="F22" s="667"/>
      <c r="G22" s="667"/>
      <c r="H22" s="667"/>
      <c r="I22" s="667"/>
      <c r="J22" s="667"/>
      <c r="K22" s="667"/>
      <c r="L22" s="667"/>
      <c r="M22" s="667"/>
      <c r="N22" s="667"/>
      <c r="O22" s="667"/>
      <c r="P22" s="667"/>
      <c r="Q22" s="668"/>
      <c r="R22" s="609">
        <v>108020</v>
      </c>
      <c r="S22" s="610"/>
      <c r="T22" s="610"/>
      <c r="U22" s="610"/>
      <c r="V22" s="610"/>
      <c r="W22" s="610"/>
      <c r="X22" s="610"/>
      <c r="Y22" s="611"/>
      <c r="Z22" s="635">
        <v>0.4</v>
      </c>
      <c r="AA22" s="635"/>
      <c r="AB22" s="635"/>
      <c r="AC22" s="635"/>
      <c r="AD22" s="636">
        <v>106905</v>
      </c>
      <c r="AE22" s="636"/>
      <c r="AF22" s="636"/>
      <c r="AG22" s="636"/>
      <c r="AH22" s="636"/>
      <c r="AI22" s="636"/>
      <c r="AJ22" s="636"/>
      <c r="AK22" s="636"/>
      <c r="AL22" s="612">
        <v>0.80000001192092896</v>
      </c>
      <c r="AM22" s="613"/>
      <c r="AN22" s="613"/>
      <c r="AO22" s="637"/>
      <c r="AP22" s="606" t="s">
        <v>277</v>
      </c>
      <c r="AQ22" s="682"/>
      <c r="AR22" s="682"/>
      <c r="AS22" s="682"/>
      <c r="AT22" s="682"/>
      <c r="AU22" s="682"/>
      <c r="AV22" s="682"/>
      <c r="AW22" s="682"/>
      <c r="AX22" s="682"/>
      <c r="AY22" s="682"/>
      <c r="AZ22" s="682"/>
      <c r="BA22" s="682"/>
      <c r="BB22" s="682"/>
      <c r="BC22" s="682"/>
      <c r="BD22" s="682"/>
      <c r="BE22" s="682"/>
      <c r="BF22" s="683"/>
      <c r="BG22" s="609" t="s">
        <v>126</v>
      </c>
      <c r="BH22" s="610"/>
      <c r="BI22" s="610"/>
      <c r="BJ22" s="610"/>
      <c r="BK22" s="610"/>
      <c r="BL22" s="610"/>
      <c r="BM22" s="610"/>
      <c r="BN22" s="611"/>
      <c r="BO22" s="635" t="s">
        <v>126</v>
      </c>
      <c r="BP22" s="635"/>
      <c r="BQ22" s="635"/>
      <c r="BR22" s="635"/>
      <c r="BS22" s="636" t="s">
        <v>126</v>
      </c>
      <c r="BT22" s="636"/>
      <c r="BU22" s="636"/>
      <c r="BV22" s="636"/>
      <c r="BW22" s="636"/>
      <c r="BX22" s="636"/>
      <c r="BY22" s="636"/>
      <c r="BZ22" s="636"/>
      <c r="CA22" s="636"/>
      <c r="CB22" s="681"/>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279</v>
      </c>
      <c r="C23" s="607"/>
      <c r="D23" s="607"/>
      <c r="E23" s="607"/>
      <c r="F23" s="607"/>
      <c r="G23" s="607"/>
      <c r="H23" s="607"/>
      <c r="I23" s="607"/>
      <c r="J23" s="607"/>
      <c r="K23" s="607"/>
      <c r="L23" s="607"/>
      <c r="M23" s="607"/>
      <c r="N23" s="607"/>
      <c r="O23" s="607"/>
      <c r="P23" s="607"/>
      <c r="Q23" s="608"/>
      <c r="R23" s="609">
        <v>4623298</v>
      </c>
      <c r="S23" s="610"/>
      <c r="T23" s="610"/>
      <c r="U23" s="610"/>
      <c r="V23" s="610"/>
      <c r="W23" s="610"/>
      <c r="X23" s="610"/>
      <c r="Y23" s="611"/>
      <c r="Z23" s="635">
        <v>17.600000000000001</v>
      </c>
      <c r="AA23" s="635"/>
      <c r="AB23" s="635"/>
      <c r="AC23" s="635"/>
      <c r="AD23" s="636">
        <v>4379820</v>
      </c>
      <c r="AE23" s="636"/>
      <c r="AF23" s="636"/>
      <c r="AG23" s="636"/>
      <c r="AH23" s="636"/>
      <c r="AI23" s="636"/>
      <c r="AJ23" s="636"/>
      <c r="AK23" s="636"/>
      <c r="AL23" s="612">
        <v>32.1</v>
      </c>
      <c r="AM23" s="613"/>
      <c r="AN23" s="613"/>
      <c r="AO23" s="637"/>
      <c r="AP23" s="606" t="s">
        <v>280</v>
      </c>
      <c r="AQ23" s="682"/>
      <c r="AR23" s="682"/>
      <c r="AS23" s="682"/>
      <c r="AT23" s="682"/>
      <c r="AU23" s="682"/>
      <c r="AV23" s="682"/>
      <c r="AW23" s="682"/>
      <c r="AX23" s="682"/>
      <c r="AY23" s="682"/>
      <c r="AZ23" s="682"/>
      <c r="BA23" s="682"/>
      <c r="BB23" s="682"/>
      <c r="BC23" s="682"/>
      <c r="BD23" s="682"/>
      <c r="BE23" s="682"/>
      <c r="BF23" s="683"/>
      <c r="BG23" s="609">
        <v>119932</v>
      </c>
      <c r="BH23" s="610"/>
      <c r="BI23" s="610"/>
      <c r="BJ23" s="610"/>
      <c r="BK23" s="610"/>
      <c r="BL23" s="610"/>
      <c r="BM23" s="610"/>
      <c r="BN23" s="611"/>
      <c r="BO23" s="635">
        <v>1.7</v>
      </c>
      <c r="BP23" s="635"/>
      <c r="BQ23" s="635"/>
      <c r="BR23" s="635"/>
      <c r="BS23" s="636" t="s">
        <v>126</v>
      </c>
      <c r="BT23" s="636"/>
      <c r="BU23" s="636"/>
      <c r="BV23" s="636"/>
      <c r="BW23" s="636"/>
      <c r="BX23" s="636"/>
      <c r="BY23" s="636"/>
      <c r="BZ23" s="636"/>
      <c r="CA23" s="636"/>
      <c r="CB23" s="681"/>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15">
      <c r="B24" s="606" t="s">
        <v>286</v>
      </c>
      <c r="C24" s="607"/>
      <c r="D24" s="607"/>
      <c r="E24" s="607"/>
      <c r="F24" s="607"/>
      <c r="G24" s="607"/>
      <c r="H24" s="607"/>
      <c r="I24" s="607"/>
      <c r="J24" s="607"/>
      <c r="K24" s="607"/>
      <c r="L24" s="607"/>
      <c r="M24" s="607"/>
      <c r="N24" s="607"/>
      <c r="O24" s="607"/>
      <c r="P24" s="607"/>
      <c r="Q24" s="608"/>
      <c r="R24" s="609">
        <v>4379820</v>
      </c>
      <c r="S24" s="610"/>
      <c r="T24" s="610"/>
      <c r="U24" s="610"/>
      <c r="V24" s="610"/>
      <c r="W24" s="610"/>
      <c r="X24" s="610"/>
      <c r="Y24" s="611"/>
      <c r="Z24" s="635">
        <v>16.600000000000001</v>
      </c>
      <c r="AA24" s="635"/>
      <c r="AB24" s="635"/>
      <c r="AC24" s="635"/>
      <c r="AD24" s="636">
        <v>4379820</v>
      </c>
      <c r="AE24" s="636"/>
      <c r="AF24" s="636"/>
      <c r="AG24" s="636"/>
      <c r="AH24" s="636"/>
      <c r="AI24" s="636"/>
      <c r="AJ24" s="636"/>
      <c r="AK24" s="636"/>
      <c r="AL24" s="612">
        <v>32.1</v>
      </c>
      <c r="AM24" s="613"/>
      <c r="AN24" s="613"/>
      <c r="AO24" s="637"/>
      <c r="AP24" s="606" t="s">
        <v>287</v>
      </c>
      <c r="AQ24" s="682"/>
      <c r="AR24" s="682"/>
      <c r="AS24" s="682"/>
      <c r="AT24" s="682"/>
      <c r="AU24" s="682"/>
      <c r="AV24" s="682"/>
      <c r="AW24" s="682"/>
      <c r="AX24" s="682"/>
      <c r="AY24" s="682"/>
      <c r="AZ24" s="682"/>
      <c r="BA24" s="682"/>
      <c r="BB24" s="682"/>
      <c r="BC24" s="682"/>
      <c r="BD24" s="682"/>
      <c r="BE24" s="682"/>
      <c r="BF24" s="683"/>
      <c r="BG24" s="609" t="s">
        <v>126</v>
      </c>
      <c r="BH24" s="610"/>
      <c r="BI24" s="610"/>
      <c r="BJ24" s="610"/>
      <c r="BK24" s="610"/>
      <c r="BL24" s="610"/>
      <c r="BM24" s="610"/>
      <c r="BN24" s="611"/>
      <c r="BO24" s="635" t="s">
        <v>126</v>
      </c>
      <c r="BP24" s="635"/>
      <c r="BQ24" s="635"/>
      <c r="BR24" s="635"/>
      <c r="BS24" s="636" t="s">
        <v>126</v>
      </c>
      <c r="BT24" s="636"/>
      <c r="BU24" s="636"/>
      <c r="BV24" s="636"/>
      <c r="BW24" s="636"/>
      <c r="BX24" s="636"/>
      <c r="BY24" s="636"/>
      <c r="BZ24" s="636"/>
      <c r="CA24" s="636"/>
      <c r="CB24" s="681"/>
      <c r="CD24" s="659" t="s">
        <v>288</v>
      </c>
      <c r="CE24" s="660"/>
      <c r="CF24" s="660"/>
      <c r="CG24" s="660"/>
      <c r="CH24" s="660"/>
      <c r="CI24" s="660"/>
      <c r="CJ24" s="660"/>
      <c r="CK24" s="660"/>
      <c r="CL24" s="660"/>
      <c r="CM24" s="660"/>
      <c r="CN24" s="660"/>
      <c r="CO24" s="660"/>
      <c r="CP24" s="660"/>
      <c r="CQ24" s="661"/>
      <c r="CR24" s="656">
        <v>13477220</v>
      </c>
      <c r="CS24" s="657"/>
      <c r="CT24" s="657"/>
      <c r="CU24" s="657"/>
      <c r="CV24" s="657"/>
      <c r="CW24" s="657"/>
      <c r="CX24" s="657"/>
      <c r="CY24" s="685"/>
      <c r="CZ24" s="686">
        <v>54</v>
      </c>
      <c r="DA24" s="671"/>
      <c r="DB24" s="671"/>
      <c r="DC24" s="688"/>
      <c r="DD24" s="684">
        <v>7595186</v>
      </c>
      <c r="DE24" s="657"/>
      <c r="DF24" s="657"/>
      <c r="DG24" s="657"/>
      <c r="DH24" s="657"/>
      <c r="DI24" s="657"/>
      <c r="DJ24" s="657"/>
      <c r="DK24" s="685"/>
      <c r="DL24" s="684">
        <v>7563420</v>
      </c>
      <c r="DM24" s="657"/>
      <c r="DN24" s="657"/>
      <c r="DO24" s="657"/>
      <c r="DP24" s="657"/>
      <c r="DQ24" s="657"/>
      <c r="DR24" s="657"/>
      <c r="DS24" s="657"/>
      <c r="DT24" s="657"/>
      <c r="DU24" s="657"/>
      <c r="DV24" s="685"/>
      <c r="DW24" s="686">
        <v>52.7</v>
      </c>
      <c r="DX24" s="671"/>
      <c r="DY24" s="671"/>
      <c r="DZ24" s="671"/>
      <c r="EA24" s="671"/>
      <c r="EB24" s="671"/>
      <c r="EC24" s="687"/>
    </row>
    <row r="25" spans="2:133" ht="11.25" customHeight="1" x14ac:dyDescent="0.15">
      <c r="B25" s="606" t="s">
        <v>289</v>
      </c>
      <c r="C25" s="607"/>
      <c r="D25" s="607"/>
      <c r="E25" s="607"/>
      <c r="F25" s="607"/>
      <c r="G25" s="607"/>
      <c r="H25" s="607"/>
      <c r="I25" s="607"/>
      <c r="J25" s="607"/>
      <c r="K25" s="607"/>
      <c r="L25" s="607"/>
      <c r="M25" s="607"/>
      <c r="N25" s="607"/>
      <c r="O25" s="607"/>
      <c r="P25" s="607"/>
      <c r="Q25" s="608"/>
      <c r="R25" s="609">
        <v>243281</v>
      </c>
      <c r="S25" s="610"/>
      <c r="T25" s="610"/>
      <c r="U25" s="610"/>
      <c r="V25" s="610"/>
      <c r="W25" s="610"/>
      <c r="X25" s="610"/>
      <c r="Y25" s="611"/>
      <c r="Z25" s="635">
        <v>0.9</v>
      </c>
      <c r="AA25" s="635"/>
      <c r="AB25" s="635"/>
      <c r="AC25" s="635"/>
      <c r="AD25" s="636" t="s">
        <v>126</v>
      </c>
      <c r="AE25" s="636"/>
      <c r="AF25" s="636"/>
      <c r="AG25" s="636"/>
      <c r="AH25" s="636"/>
      <c r="AI25" s="636"/>
      <c r="AJ25" s="636"/>
      <c r="AK25" s="636"/>
      <c r="AL25" s="612" t="s">
        <v>126</v>
      </c>
      <c r="AM25" s="613"/>
      <c r="AN25" s="613"/>
      <c r="AO25" s="637"/>
      <c r="AP25" s="606" t="s">
        <v>290</v>
      </c>
      <c r="AQ25" s="682"/>
      <c r="AR25" s="682"/>
      <c r="AS25" s="682"/>
      <c r="AT25" s="682"/>
      <c r="AU25" s="682"/>
      <c r="AV25" s="682"/>
      <c r="AW25" s="682"/>
      <c r="AX25" s="682"/>
      <c r="AY25" s="682"/>
      <c r="AZ25" s="682"/>
      <c r="BA25" s="682"/>
      <c r="BB25" s="682"/>
      <c r="BC25" s="682"/>
      <c r="BD25" s="682"/>
      <c r="BE25" s="682"/>
      <c r="BF25" s="683"/>
      <c r="BG25" s="609" t="s">
        <v>126</v>
      </c>
      <c r="BH25" s="610"/>
      <c r="BI25" s="610"/>
      <c r="BJ25" s="610"/>
      <c r="BK25" s="610"/>
      <c r="BL25" s="610"/>
      <c r="BM25" s="610"/>
      <c r="BN25" s="611"/>
      <c r="BO25" s="635" t="s">
        <v>126</v>
      </c>
      <c r="BP25" s="635"/>
      <c r="BQ25" s="635"/>
      <c r="BR25" s="635"/>
      <c r="BS25" s="636" t="s">
        <v>126</v>
      </c>
      <c r="BT25" s="636"/>
      <c r="BU25" s="636"/>
      <c r="BV25" s="636"/>
      <c r="BW25" s="636"/>
      <c r="BX25" s="636"/>
      <c r="BY25" s="636"/>
      <c r="BZ25" s="636"/>
      <c r="CA25" s="636"/>
      <c r="CB25" s="681"/>
      <c r="CD25" s="606" t="s">
        <v>291</v>
      </c>
      <c r="CE25" s="607"/>
      <c r="CF25" s="607"/>
      <c r="CG25" s="607"/>
      <c r="CH25" s="607"/>
      <c r="CI25" s="607"/>
      <c r="CJ25" s="607"/>
      <c r="CK25" s="607"/>
      <c r="CL25" s="607"/>
      <c r="CM25" s="607"/>
      <c r="CN25" s="607"/>
      <c r="CO25" s="607"/>
      <c r="CP25" s="607"/>
      <c r="CQ25" s="608"/>
      <c r="CR25" s="609">
        <v>4195300</v>
      </c>
      <c r="CS25" s="619"/>
      <c r="CT25" s="619"/>
      <c r="CU25" s="619"/>
      <c r="CV25" s="619"/>
      <c r="CW25" s="619"/>
      <c r="CX25" s="619"/>
      <c r="CY25" s="620"/>
      <c r="CZ25" s="612">
        <v>16.8</v>
      </c>
      <c r="DA25" s="621"/>
      <c r="DB25" s="621"/>
      <c r="DC25" s="622"/>
      <c r="DD25" s="615">
        <v>3860822</v>
      </c>
      <c r="DE25" s="619"/>
      <c r="DF25" s="619"/>
      <c r="DG25" s="619"/>
      <c r="DH25" s="619"/>
      <c r="DI25" s="619"/>
      <c r="DJ25" s="619"/>
      <c r="DK25" s="620"/>
      <c r="DL25" s="615">
        <v>3857259</v>
      </c>
      <c r="DM25" s="619"/>
      <c r="DN25" s="619"/>
      <c r="DO25" s="619"/>
      <c r="DP25" s="619"/>
      <c r="DQ25" s="619"/>
      <c r="DR25" s="619"/>
      <c r="DS25" s="619"/>
      <c r="DT25" s="619"/>
      <c r="DU25" s="619"/>
      <c r="DV25" s="620"/>
      <c r="DW25" s="612">
        <v>26.9</v>
      </c>
      <c r="DX25" s="621"/>
      <c r="DY25" s="621"/>
      <c r="DZ25" s="621"/>
      <c r="EA25" s="621"/>
      <c r="EB25" s="621"/>
      <c r="EC25" s="640"/>
    </row>
    <row r="26" spans="2:133" ht="11.25" customHeight="1" x14ac:dyDescent="0.15">
      <c r="B26" s="606" t="s">
        <v>292</v>
      </c>
      <c r="C26" s="607"/>
      <c r="D26" s="607"/>
      <c r="E26" s="607"/>
      <c r="F26" s="607"/>
      <c r="G26" s="607"/>
      <c r="H26" s="607"/>
      <c r="I26" s="607"/>
      <c r="J26" s="607"/>
      <c r="K26" s="607"/>
      <c r="L26" s="607"/>
      <c r="M26" s="607"/>
      <c r="N26" s="607"/>
      <c r="O26" s="607"/>
      <c r="P26" s="607"/>
      <c r="Q26" s="608"/>
      <c r="R26" s="609">
        <v>197</v>
      </c>
      <c r="S26" s="610"/>
      <c r="T26" s="610"/>
      <c r="U26" s="610"/>
      <c r="V26" s="610"/>
      <c r="W26" s="610"/>
      <c r="X26" s="610"/>
      <c r="Y26" s="611"/>
      <c r="Z26" s="635">
        <v>0</v>
      </c>
      <c r="AA26" s="635"/>
      <c r="AB26" s="635"/>
      <c r="AC26" s="635"/>
      <c r="AD26" s="636" t="s">
        <v>126</v>
      </c>
      <c r="AE26" s="636"/>
      <c r="AF26" s="636"/>
      <c r="AG26" s="636"/>
      <c r="AH26" s="636"/>
      <c r="AI26" s="636"/>
      <c r="AJ26" s="636"/>
      <c r="AK26" s="636"/>
      <c r="AL26" s="612" t="s">
        <v>126</v>
      </c>
      <c r="AM26" s="613"/>
      <c r="AN26" s="613"/>
      <c r="AO26" s="637"/>
      <c r="AP26" s="606" t="s">
        <v>293</v>
      </c>
      <c r="AQ26" s="682"/>
      <c r="AR26" s="682"/>
      <c r="AS26" s="682"/>
      <c r="AT26" s="682"/>
      <c r="AU26" s="682"/>
      <c r="AV26" s="682"/>
      <c r="AW26" s="682"/>
      <c r="AX26" s="682"/>
      <c r="AY26" s="682"/>
      <c r="AZ26" s="682"/>
      <c r="BA26" s="682"/>
      <c r="BB26" s="682"/>
      <c r="BC26" s="682"/>
      <c r="BD26" s="682"/>
      <c r="BE26" s="682"/>
      <c r="BF26" s="683"/>
      <c r="BG26" s="609" t="s">
        <v>126</v>
      </c>
      <c r="BH26" s="610"/>
      <c r="BI26" s="610"/>
      <c r="BJ26" s="610"/>
      <c r="BK26" s="610"/>
      <c r="BL26" s="610"/>
      <c r="BM26" s="610"/>
      <c r="BN26" s="611"/>
      <c r="BO26" s="635" t="s">
        <v>126</v>
      </c>
      <c r="BP26" s="635"/>
      <c r="BQ26" s="635"/>
      <c r="BR26" s="635"/>
      <c r="BS26" s="636" t="s">
        <v>126</v>
      </c>
      <c r="BT26" s="636"/>
      <c r="BU26" s="636"/>
      <c r="BV26" s="636"/>
      <c r="BW26" s="636"/>
      <c r="BX26" s="636"/>
      <c r="BY26" s="636"/>
      <c r="BZ26" s="636"/>
      <c r="CA26" s="636"/>
      <c r="CB26" s="681"/>
      <c r="CD26" s="606" t="s">
        <v>294</v>
      </c>
      <c r="CE26" s="607"/>
      <c r="CF26" s="607"/>
      <c r="CG26" s="607"/>
      <c r="CH26" s="607"/>
      <c r="CI26" s="607"/>
      <c r="CJ26" s="607"/>
      <c r="CK26" s="607"/>
      <c r="CL26" s="607"/>
      <c r="CM26" s="607"/>
      <c r="CN26" s="607"/>
      <c r="CO26" s="607"/>
      <c r="CP26" s="607"/>
      <c r="CQ26" s="608"/>
      <c r="CR26" s="609">
        <v>2995763</v>
      </c>
      <c r="CS26" s="610"/>
      <c r="CT26" s="610"/>
      <c r="CU26" s="610"/>
      <c r="CV26" s="610"/>
      <c r="CW26" s="610"/>
      <c r="CX26" s="610"/>
      <c r="CY26" s="611"/>
      <c r="CZ26" s="612">
        <v>12</v>
      </c>
      <c r="DA26" s="621"/>
      <c r="DB26" s="621"/>
      <c r="DC26" s="622"/>
      <c r="DD26" s="615">
        <v>2697438</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15">
      <c r="B27" s="606" t="s">
        <v>295</v>
      </c>
      <c r="C27" s="607"/>
      <c r="D27" s="607"/>
      <c r="E27" s="607"/>
      <c r="F27" s="607"/>
      <c r="G27" s="607"/>
      <c r="H27" s="607"/>
      <c r="I27" s="607"/>
      <c r="J27" s="607"/>
      <c r="K27" s="607"/>
      <c r="L27" s="607"/>
      <c r="M27" s="607"/>
      <c r="N27" s="607"/>
      <c r="O27" s="607"/>
      <c r="P27" s="607"/>
      <c r="Q27" s="608"/>
      <c r="R27" s="609">
        <v>13971017</v>
      </c>
      <c r="S27" s="610"/>
      <c r="T27" s="610"/>
      <c r="U27" s="610"/>
      <c r="V27" s="610"/>
      <c r="W27" s="610"/>
      <c r="X27" s="610"/>
      <c r="Y27" s="611"/>
      <c r="Z27" s="635">
        <v>53.1</v>
      </c>
      <c r="AA27" s="635"/>
      <c r="AB27" s="635"/>
      <c r="AC27" s="635"/>
      <c r="AD27" s="636">
        <v>13606492</v>
      </c>
      <c r="AE27" s="636"/>
      <c r="AF27" s="636"/>
      <c r="AG27" s="636"/>
      <c r="AH27" s="636"/>
      <c r="AI27" s="636"/>
      <c r="AJ27" s="636"/>
      <c r="AK27" s="636"/>
      <c r="AL27" s="612">
        <v>99.599998474121094</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7213227</v>
      </c>
      <c r="BH27" s="610"/>
      <c r="BI27" s="610"/>
      <c r="BJ27" s="610"/>
      <c r="BK27" s="610"/>
      <c r="BL27" s="610"/>
      <c r="BM27" s="610"/>
      <c r="BN27" s="611"/>
      <c r="BO27" s="635">
        <v>100</v>
      </c>
      <c r="BP27" s="635"/>
      <c r="BQ27" s="635"/>
      <c r="BR27" s="635"/>
      <c r="BS27" s="636" t="s">
        <v>126</v>
      </c>
      <c r="BT27" s="636"/>
      <c r="BU27" s="636"/>
      <c r="BV27" s="636"/>
      <c r="BW27" s="636"/>
      <c r="BX27" s="636"/>
      <c r="BY27" s="636"/>
      <c r="BZ27" s="636"/>
      <c r="CA27" s="636"/>
      <c r="CB27" s="681"/>
      <c r="CD27" s="606" t="s">
        <v>297</v>
      </c>
      <c r="CE27" s="607"/>
      <c r="CF27" s="607"/>
      <c r="CG27" s="607"/>
      <c r="CH27" s="607"/>
      <c r="CI27" s="607"/>
      <c r="CJ27" s="607"/>
      <c r="CK27" s="607"/>
      <c r="CL27" s="607"/>
      <c r="CM27" s="607"/>
      <c r="CN27" s="607"/>
      <c r="CO27" s="607"/>
      <c r="CP27" s="607"/>
      <c r="CQ27" s="608"/>
      <c r="CR27" s="609">
        <v>7380148</v>
      </c>
      <c r="CS27" s="619"/>
      <c r="CT27" s="619"/>
      <c r="CU27" s="619"/>
      <c r="CV27" s="619"/>
      <c r="CW27" s="619"/>
      <c r="CX27" s="619"/>
      <c r="CY27" s="620"/>
      <c r="CZ27" s="612">
        <v>29.6</v>
      </c>
      <c r="DA27" s="621"/>
      <c r="DB27" s="621"/>
      <c r="DC27" s="622"/>
      <c r="DD27" s="615">
        <v>1832592</v>
      </c>
      <c r="DE27" s="619"/>
      <c r="DF27" s="619"/>
      <c r="DG27" s="619"/>
      <c r="DH27" s="619"/>
      <c r="DI27" s="619"/>
      <c r="DJ27" s="619"/>
      <c r="DK27" s="620"/>
      <c r="DL27" s="615">
        <v>1804389</v>
      </c>
      <c r="DM27" s="619"/>
      <c r="DN27" s="619"/>
      <c r="DO27" s="619"/>
      <c r="DP27" s="619"/>
      <c r="DQ27" s="619"/>
      <c r="DR27" s="619"/>
      <c r="DS27" s="619"/>
      <c r="DT27" s="619"/>
      <c r="DU27" s="619"/>
      <c r="DV27" s="620"/>
      <c r="DW27" s="612">
        <v>12.6</v>
      </c>
      <c r="DX27" s="621"/>
      <c r="DY27" s="621"/>
      <c r="DZ27" s="621"/>
      <c r="EA27" s="621"/>
      <c r="EB27" s="621"/>
      <c r="EC27" s="640"/>
    </row>
    <row r="28" spans="2:133" ht="11.25" customHeight="1" x14ac:dyDescent="0.15">
      <c r="B28" s="606" t="s">
        <v>298</v>
      </c>
      <c r="C28" s="607"/>
      <c r="D28" s="607"/>
      <c r="E28" s="607"/>
      <c r="F28" s="607"/>
      <c r="G28" s="607"/>
      <c r="H28" s="607"/>
      <c r="I28" s="607"/>
      <c r="J28" s="607"/>
      <c r="K28" s="607"/>
      <c r="L28" s="607"/>
      <c r="M28" s="607"/>
      <c r="N28" s="607"/>
      <c r="O28" s="607"/>
      <c r="P28" s="607"/>
      <c r="Q28" s="608"/>
      <c r="R28" s="609">
        <v>6219</v>
      </c>
      <c r="S28" s="610"/>
      <c r="T28" s="610"/>
      <c r="U28" s="610"/>
      <c r="V28" s="610"/>
      <c r="W28" s="610"/>
      <c r="X28" s="610"/>
      <c r="Y28" s="611"/>
      <c r="Z28" s="635">
        <v>0</v>
      </c>
      <c r="AA28" s="635"/>
      <c r="AB28" s="635"/>
      <c r="AC28" s="635"/>
      <c r="AD28" s="636">
        <v>6219</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299</v>
      </c>
      <c r="CE28" s="607"/>
      <c r="CF28" s="607"/>
      <c r="CG28" s="607"/>
      <c r="CH28" s="607"/>
      <c r="CI28" s="607"/>
      <c r="CJ28" s="607"/>
      <c r="CK28" s="607"/>
      <c r="CL28" s="607"/>
      <c r="CM28" s="607"/>
      <c r="CN28" s="607"/>
      <c r="CO28" s="607"/>
      <c r="CP28" s="607"/>
      <c r="CQ28" s="608"/>
      <c r="CR28" s="609">
        <v>1901772</v>
      </c>
      <c r="CS28" s="610"/>
      <c r="CT28" s="610"/>
      <c r="CU28" s="610"/>
      <c r="CV28" s="610"/>
      <c r="CW28" s="610"/>
      <c r="CX28" s="610"/>
      <c r="CY28" s="611"/>
      <c r="CZ28" s="612">
        <v>7.6</v>
      </c>
      <c r="DA28" s="621"/>
      <c r="DB28" s="621"/>
      <c r="DC28" s="622"/>
      <c r="DD28" s="615">
        <v>1901772</v>
      </c>
      <c r="DE28" s="610"/>
      <c r="DF28" s="610"/>
      <c r="DG28" s="610"/>
      <c r="DH28" s="610"/>
      <c r="DI28" s="610"/>
      <c r="DJ28" s="610"/>
      <c r="DK28" s="611"/>
      <c r="DL28" s="615">
        <v>1901772</v>
      </c>
      <c r="DM28" s="610"/>
      <c r="DN28" s="610"/>
      <c r="DO28" s="610"/>
      <c r="DP28" s="610"/>
      <c r="DQ28" s="610"/>
      <c r="DR28" s="610"/>
      <c r="DS28" s="610"/>
      <c r="DT28" s="610"/>
      <c r="DU28" s="610"/>
      <c r="DV28" s="611"/>
      <c r="DW28" s="612">
        <v>13.2</v>
      </c>
      <c r="DX28" s="621"/>
      <c r="DY28" s="621"/>
      <c r="DZ28" s="621"/>
      <c r="EA28" s="621"/>
      <c r="EB28" s="621"/>
      <c r="EC28" s="640"/>
    </row>
    <row r="29" spans="2:133" ht="11.25" customHeight="1" x14ac:dyDescent="0.15">
      <c r="B29" s="606" t="s">
        <v>300</v>
      </c>
      <c r="C29" s="607"/>
      <c r="D29" s="607"/>
      <c r="E29" s="607"/>
      <c r="F29" s="607"/>
      <c r="G29" s="607"/>
      <c r="H29" s="607"/>
      <c r="I29" s="607"/>
      <c r="J29" s="607"/>
      <c r="K29" s="607"/>
      <c r="L29" s="607"/>
      <c r="M29" s="607"/>
      <c r="N29" s="607"/>
      <c r="O29" s="607"/>
      <c r="P29" s="607"/>
      <c r="Q29" s="608"/>
      <c r="R29" s="609">
        <v>20178</v>
      </c>
      <c r="S29" s="610"/>
      <c r="T29" s="610"/>
      <c r="U29" s="610"/>
      <c r="V29" s="610"/>
      <c r="W29" s="610"/>
      <c r="X29" s="610"/>
      <c r="Y29" s="611"/>
      <c r="Z29" s="635">
        <v>0.1</v>
      </c>
      <c r="AA29" s="635"/>
      <c r="AB29" s="635"/>
      <c r="AC29" s="635"/>
      <c r="AD29" s="636">
        <v>194</v>
      </c>
      <c r="AE29" s="636"/>
      <c r="AF29" s="636"/>
      <c r="AG29" s="636"/>
      <c r="AH29" s="636"/>
      <c r="AI29" s="636"/>
      <c r="AJ29" s="636"/>
      <c r="AK29" s="636"/>
      <c r="AL29" s="612">
        <v>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301</v>
      </c>
      <c r="CE29" s="630"/>
      <c r="CF29" s="606" t="s">
        <v>70</v>
      </c>
      <c r="CG29" s="607"/>
      <c r="CH29" s="607"/>
      <c r="CI29" s="607"/>
      <c r="CJ29" s="607"/>
      <c r="CK29" s="607"/>
      <c r="CL29" s="607"/>
      <c r="CM29" s="607"/>
      <c r="CN29" s="607"/>
      <c r="CO29" s="607"/>
      <c r="CP29" s="607"/>
      <c r="CQ29" s="608"/>
      <c r="CR29" s="609">
        <v>1901772</v>
      </c>
      <c r="CS29" s="619"/>
      <c r="CT29" s="619"/>
      <c r="CU29" s="619"/>
      <c r="CV29" s="619"/>
      <c r="CW29" s="619"/>
      <c r="CX29" s="619"/>
      <c r="CY29" s="620"/>
      <c r="CZ29" s="612">
        <v>7.6</v>
      </c>
      <c r="DA29" s="621"/>
      <c r="DB29" s="621"/>
      <c r="DC29" s="622"/>
      <c r="DD29" s="615">
        <v>1901772</v>
      </c>
      <c r="DE29" s="619"/>
      <c r="DF29" s="619"/>
      <c r="DG29" s="619"/>
      <c r="DH29" s="619"/>
      <c r="DI29" s="619"/>
      <c r="DJ29" s="619"/>
      <c r="DK29" s="620"/>
      <c r="DL29" s="615">
        <v>1901772</v>
      </c>
      <c r="DM29" s="619"/>
      <c r="DN29" s="619"/>
      <c r="DO29" s="619"/>
      <c r="DP29" s="619"/>
      <c r="DQ29" s="619"/>
      <c r="DR29" s="619"/>
      <c r="DS29" s="619"/>
      <c r="DT29" s="619"/>
      <c r="DU29" s="619"/>
      <c r="DV29" s="620"/>
      <c r="DW29" s="612">
        <v>13.2</v>
      </c>
      <c r="DX29" s="621"/>
      <c r="DY29" s="621"/>
      <c r="DZ29" s="621"/>
      <c r="EA29" s="621"/>
      <c r="EB29" s="621"/>
      <c r="EC29" s="640"/>
    </row>
    <row r="30" spans="2:133" ht="11.25" customHeight="1" x14ac:dyDescent="0.15">
      <c r="B30" s="606" t="s">
        <v>302</v>
      </c>
      <c r="C30" s="607"/>
      <c r="D30" s="607"/>
      <c r="E30" s="607"/>
      <c r="F30" s="607"/>
      <c r="G30" s="607"/>
      <c r="H30" s="607"/>
      <c r="I30" s="607"/>
      <c r="J30" s="607"/>
      <c r="K30" s="607"/>
      <c r="L30" s="607"/>
      <c r="M30" s="607"/>
      <c r="N30" s="607"/>
      <c r="O30" s="607"/>
      <c r="P30" s="607"/>
      <c r="Q30" s="608"/>
      <c r="R30" s="609">
        <v>180969</v>
      </c>
      <c r="S30" s="610"/>
      <c r="T30" s="610"/>
      <c r="U30" s="610"/>
      <c r="V30" s="610"/>
      <c r="W30" s="610"/>
      <c r="X30" s="610"/>
      <c r="Y30" s="611"/>
      <c r="Z30" s="635">
        <v>0.7</v>
      </c>
      <c r="AA30" s="635"/>
      <c r="AB30" s="635"/>
      <c r="AC30" s="635"/>
      <c r="AD30" s="636">
        <v>26662</v>
      </c>
      <c r="AE30" s="636"/>
      <c r="AF30" s="636"/>
      <c r="AG30" s="636"/>
      <c r="AH30" s="636"/>
      <c r="AI30" s="636"/>
      <c r="AJ30" s="636"/>
      <c r="AK30" s="636"/>
      <c r="AL30" s="612">
        <v>0.2</v>
      </c>
      <c r="AM30" s="613"/>
      <c r="AN30" s="613"/>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79"/>
      <c r="BI30" s="679"/>
      <c r="BJ30" s="679"/>
      <c r="BK30" s="679"/>
      <c r="BL30" s="679"/>
      <c r="BM30" s="679"/>
      <c r="BN30" s="679"/>
      <c r="BO30" s="679"/>
      <c r="BP30" s="679"/>
      <c r="BQ30" s="680"/>
      <c r="BR30" s="662" t="s">
        <v>304</v>
      </c>
      <c r="BS30" s="679"/>
      <c r="BT30" s="679"/>
      <c r="BU30" s="679"/>
      <c r="BV30" s="679"/>
      <c r="BW30" s="679"/>
      <c r="BX30" s="679"/>
      <c r="BY30" s="679"/>
      <c r="BZ30" s="679"/>
      <c r="CA30" s="679"/>
      <c r="CB30" s="680"/>
      <c r="CD30" s="631"/>
      <c r="CE30" s="632"/>
      <c r="CF30" s="606" t="s">
        <v>305</v>
      </c>
      <c r="CG30" s="607"/>
      <c r="CH30" s="607"/>
      <c r="CI30" s="607"/>
      <c r="CJ30" s="607"/>
      <c r="CK30" s="607"/>
      <c r="CL30" s="607"/>
      <c r="CM30" s="607"/>
      <c r="CN30" s="607"/>
      <c r="CO30" s="607"/>
      <c r="CP30" s="607"/>
      <c r="CQ30" s="608"/>
      <c r="CR30" s="609">
        <v>1837407</v>
      </c>
      <c r="CS30" s="610"/>
      <c r="CT30" s="610"/>
      <c r="CU30" s="610"/>
      <c r="CV30" s="610"/>
      <c r="CW30" s="610"/>
      <c r="CX30" s="610"/>
      <c r="CY30" s="611"/>
      <c r="CZ30" s="612">
        <v>7.4</v>
      </c>
      <c r="DA30" s="621"/>
      <c r="DB30" s="621"/>
      <c r="DC30" s="622"/>
      <c r="DD30" s="615">
        <v>1837407</v>
      </c>
      <c r="DE30" s="610"/>
      <c r="DF30" s="610"/>
      <c r="DG30" s="610"/>
      <c r="DH30" s="610"/>
      <c r="DI30" s="610"/>
      <c r="DJ30" s="610"/>
      <c r="DK30" s="611"/>
      <c r="DL30" s="615">
        <v>1837407</v>
      </c>
      <c r="DM30" s="610"/>
      <c r="DN30" s="610"/>
      <c r="DO30" s="610"/>
      <c r="DP30" s="610"/>
      <c r="DQ30" s="610"/>
      <c r="DR30" s="610"/>
      <c r="DS30" s="610"/>
      <c r="DT30" s="610"/>
      <c r="DU30" s="610"/>
      <c r="DV30" s="611"/>
      <c r="DW30" s="612">
        <v>12.8</v>
      </c>
      <c r="DX30" s="621"/>
      <c r="DY30" s="621"/>
      <c r="DZ30" s="621"/>
      <c r="EA30" s="621"/>
      <c r="EB30" s="621"/>
      <c r="EC30" s="640"/>
    </row>
    <row r="31" spans="2:133" ht="11.25" customHeight="1" x14ac:dyDescent="0.15">
      <c r="B31" s="606" t="s">
        <v>306</v>
      </c>
      <c r="C31" s="607"/>
      <c r="D31" s="607"/>
      <c r="E31" s="607"/>
      <c r="F31" s="607"/>
      <c r="G31" s="607"/>
      <c r="H31" s="607"/>
      <c r="I31" s="607"/>
      <c r="J31" s="607"/>
      <c r="K31" s="607"/>
      <c r="L31" s="607"/>
      <c r="M31" s="607"/>
      <c r="N31" s="607"/>
      <c r="O31" s="607"/>
      <c r="P31" s="607"/>
      <c r="Q31" s="608"/>
      <c r="R31" s="609">
        <v>139357</v>
      </c>
      <c r="S31" s="610"/>
      <c r="T31" s="610"/>
      <c r="U31" s="610"/>
      <c r="V31" s="610"/>
      <c r="W31" s="610"/>
      <c r="X31" s="610"/>
      <c r="Y31" s="611"/>
      <c r="Z31" s="635">
        <v>0.5</v>
      </c>
      <c r="AA31" s="635"/>
      <c r="AB31" s="635"/>
      <c r="AC31" s="635"/>
      <c r="AD31" s="636" t="s">
        <v>126</v>
      </c>
      <c r="AE31" s="636"/>
      <c r="AF31" s="636"/>
      <c r="AG31" s="636"/>
      <c r="AH31" s="636"/>
      <c r="AI31" s="636"/>
      <c r="AJ31" s="636"/>
      <c r="AK31" s="636"/>
      <c r="AL31" s="612" t="s">
        <v>126</v>
      </c>
      <c r="AM31" s="613"/>
      <c r="AN31" s="613"/>
      <c r="AO31" s="637"/>
      <c r="AP31" s="673" t="s">
        <v>307</v>
      </c>
      <c r="AQ31" s="674"/>
      <c r="AR31" s="674"/>
      <c r="AS31" s="674"/>
      <c r="AT31" s="675" t="s">
        <v>308</v>
      </c>
      <c r="AU31" s="343"/>
      <c r="AV31" s="343"/>
      <c r="AW31" s="343"/>
      <c r="AX31" s="659" t="s">
        <v>185</v>
      </c>
      <c r="AY31" s="660"/>
      <c r="AZ31" s="660"/>
      <c r="BA31" s="660"/>
      <c r="BB31" s="660"/>
      <c r="BC31" s="660"/>
      <c r="BD31" s="660"/>
      <c r="BE31" s="660"/>
      <c r="BF31" s="661"/>
      <c r="BG31" s="669">
        <v>97.7</v>
      </c>
      <c r="BH31" s="670"/>
      <c r="BI31" s="670"/>
      <c r="BJ31" s="670"/>
      <c r="BK31" s="670"/>
      <c r="BL31" s="670"/>
      <c r="BM31" s="671">
        <v>88.8</v>
      </c>
      <c r="BN31" s="670"/>
      <c r="BO31" s="670"/>
      <c r="BP31" s="670"/>
      <c r="BQ31" s="672"/>
      <c r="BR31" s="669">
        <v>97.6</v>
      </c>
      <c r="BS31" s="670"/>
      <c r="BT31" s="670"/>
      <c r="BU31" s="670"/>
      <c r="BV31" s="670"/>
      <c r="BW31" s="670"/>
      <c r="BX31" s="671">
        <v>88.5</v>
      </c>
      <c r="BY31" s="670"/>
      <c r="BZ31" s="670"/>
      <c r="CA31" s="670"/>
      <c r="CB31" s="672"/>
      <c r="CD31" s="631"/>
      <c r="CE31" s="632"/>
      <c r="CF31" s="606" t="s">
        <v>309</v>
      </c>
      <c r="CG31" s="607"/>
      <c r="CH31" s="607"/>
      <c r="CI31" s="607"/>
      <c r="CJ31" s="607"/>
      <c r="CK31" s="607"/>
      <c r="CL31" s="607"/>
      <c r="CM31" s="607"/>
      <c r="CN31" s="607"/>
      <c r="CO31" s="607"/>
      <c r="CP31" s="607"/>
      <c r="CQ31" s="608"/>
      <c r="CR31" s="609">
        <v>64365</v>
      </c>
      <c r="CS31" s="619"/>
      <c r="CT31" s="619"/>
      <c r="CU31" s="619"/>
      <c r="CV31" s="619"/>
      <c r="CW31" s="619"/>
      <c r="CX31" s="619"/>
      <c r="CY31" s="620"/>
      <c r="CZ31" s="612">
        <v>0.3</v>
      </c>
      <c r="DA31" s="621"/>
      <c r="DB31" s="621"/>
      <c r="DC31" s="622"/>
      <c r="DD31" s="615">
        <v>64365</v>
      </c>
      <c r="DE31" s="619"/>
      <c r="DF31" s="619"/>
      <c r="DG31" s="619"/>
      <c r="DH31" s="619"/>
      <c r="DI31" s="619"/>
      <c r="DJ31" s="619"/>
      <c r="DK31" s="620"/>
      <c r="DL31" s="615">
        <v>64365</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15">
      <c r="B32" s="606" t="s">
        <v>310</v>
      </c>
      <c r="C32" s="607"/>
      <c r="D32" s="607"/>
      <c r="E32" s="607"/>
      <c r="F32" s="607"/>
      <c r="G32" s="607"/>
      <c r="H32" s="607"/>
      <c r="I32" s="607"/>
      <c r="J32" s="607"/>
      <c r="K32" s="607"/>
      <c r="L32" s="607"/>
      <c r="M32" s="607"/>
      <c r="N32" s="607"/>
      <c r="O32" s="607"/>
      <c r="P32" s="607"/>
      <c r="Q32" s="608"/>
      <c r="R32" s="609">
        <v>7049439</v>
      </c>
      <c r="S32" s="610"/>
      <c r="T32" s="610"/>
      <c r="U32" s="610"/>
      <c r="V32" s="610"/>
      <c r="W32" s="610"/>
      <c r="X32" s="610"/>
      <c r="Y32" s="611"/>
      <c r="Z32" s="635">
        <v>26.8</v>
      </c>
      <c r="AA32" s="635"/>
      <c r="AB32" s="635"/>
      <c r="AC32" s="635"/>
      <c r="AD32" s="636" t="s">
        <v>126</v>
      </c>
      <c r="AE32" s="636"/>
      <c r="AF32" s="636"/>
      <c r="AG32" s="636"/>
      <c r="AH32" s="636"/>
      <c r="AI32" s="636"/>
      <c r="AJ32" s="636"/>
      <c r="AK32" s="636"/>
      <c r="AL32" s="612" t="s">
        <v>126</v>
      </c>
      <c r="AM32" s="613"/>
      <c r="AN32" s="613"/>
      <c r="AO32" s="637"/>
      <c r="AP32" s="646"/>
      <c r="AQ32" s="647"/>
      <c r="AR32" s="647"/>
      <c r="AS32" s="647"/>
      <c r="AT32" s="676"/>
      <c r="AU32" s="205" t="s">
        <v>311</v>
      </c>
      <c r="AX32" s="606" t="s">
        <v>312</v>
      </c>
      <c r="AY32" s="607"/>
      <c r="AZ32" s="607"/>
      <c r="BA32" s="607"/>
      <c r="BB32" s="607"/>
      <c r="BC32" s="607"/>
      <c r="BD32" s="607"/>
      <c r="BE32" s="607"/>
      <c r="BF32" s="608"/>
      <c r="BG32" s="678">
        <v>97.6</v>
      </c>
      <c r="BH32" s="619"/>
      <c r="BI32" s="619"/>
      <c r="BJ32" s="619"/>
      <c r="BK32" s="619"/>
      <c r="BL32" s="619"/>
      <c r="BM32" s="613">
        <v>89.8</v>
      </c>
      <c r="BN32" s="619"/>
      <c r="BO32" s="619"/>
      <c r="BP32" s="619"/>
      <c r="BQ32" s="644"/>
      <c r="BR32" s="678">
        <v>97.5</v>
      </c>
      <c r="BS32" s="619"/>
      <c r="BT32" s="619"/>
      <c r="BU32" s="619"/>
      <c r="BV32" s="619"/>
      <c r="BW32" s="619"/>
      <c r="BX32" s="613">
        <v>89.4</v>
      </c>
      <c r="BY32" s="619"/>
      <c r="BZ32" s="619"/>
      <c r="CA32" s="619"/>
      <c r="CB32" s="644"/>
      <c r="CD32" s="633"/>
      <c r="CE32" s="634"/>
      <c r="CF32" s="606" t="s">
        <v>313</v>
      </c>
      <c r="CG32" s="607"/>
      <c r="CH32" s="607"/>
      <c r="CI32" s="607"/>
      <c r="CJ32" s="607"/>
      <c r="CK32" s="607"/>
      <c r="CL32" s="607"/>
      <c r="CM32" s="607"/>
      <c r="CN32" s="607"/>
      <c r="CO32" s="607"/>
      <c r="CP32" s="607"/>
      <c r="CQ32" s="608"/>
      <c r="CR32" s="609" t="s">
        <v>126</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126</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15">
      <c r="B33" s="666" t="s">
        <v>314</v>
      </c>
      <c r="C33" s="667"/>
      <c r="D33" s="667"/>
      <c r="E33" s="667"/>
      <c r="F33" s="667"/>
      <c r="G33" s="667"/>
      <c r="H33" s="667"/>
      <c r="I33" s="667"/>
      <c r="J33" s="667"/>
      <c r="K33" s="667"/>
      <c r="L33" s="667"/>
      <c r="M33" s="667"/>
      <c r="N33" s="667"/>
      <c r="O33" s="667"/>
      <c r="P33" s="667"/>
      <c r="Q33" s="668"/>
      <c r="R33" s="609" t="s">
        <v>126</v>
      </c>
      <c r="S33" s="610"/>
      <c r="T33" s="610"/>
      <c r="U33" s="610"/>
      <c r="V33" s="610"/>
      <c r="W33" s="610"/>
      <c r="X33" s="610"/>
      <c r="Y33" s="611"/>
      <c r="Z33" s="635" t="s">
        <v>126</v>
      </c>
      <c r="AA33" s="635"/>
      <c r="AB33" s="635"/>
      <c r="AC33" s="635"/>
      <c r="AD33" s="636" t="s">
        <v>126</v>
      </c>
      <c r="AE33" s="636"/>
      <c r="AF33" s="636"/>
      <c r="AG33" s="636"/>
      <c r="AH33" s="636"/>
      <c r="AI33" s="636"/>
      <c r="AJ33" s="636"/>
      <c r="AK33" s="636"/>
      <c r="AL33" s="612" t="s">
        <v>126</v>
      </c>
      <c r="AM33" s="613"/>
      <c r="AN33" s="613"/>
      <c r="AO33" s="637"/>
      <c r="AP33" s="648"/>
      <c r="AQ33" s="649"/>
      <c r="AR33" s="649"/>
      <c r="AS33" s="649"/>
      <c r="AT33" s="677"/>
      <c r="AU33" s="344"/>
      <c r="AV33" s="344"/>
      <c r="AW33" s="344"/>
      <c r="AX33" s="586" t="s">
        <v>315</v>
      </c>
      <c r="AY33" s="587"/>
      <c r="AZ33" s="587"/>
      <c r="BA33" s="587"/>
      <c r="BB33" s="587"/>
      <c r="BC33" s="587"/>
      <c r="BD33" s="587"/>
      <c r="BE33" s="587"/>
      <c r="BF33" s="588"/>
      <c r="BG33" s="665">
        <v>97.6</v>
      </c>
      <c r="BH33" s="590"/>
      <c r="BI33" s="590"/>
      <c r="BJ33" s="590"/>
      <c r="BK33" s="590"/>
      <c r="BL33" s="590"/>
      <c r="BM33" s="627">
        <v>86.1</v>
      </c>
      <c r="BN33" s="590"/>
      <c r="BO33" s="590"/>
      <c r="BP33" s="590"/>
      <c r="BQ33" s="638"/>
      <c r="BR33" s="665">
        <v>97.5</v>
      </c>
      <c r="BS33" s="590"/>
      <c r="BT33" s="590"/>
      <c r="BU33" s="590"/>
      <c r="BV33" s="590"/>
      <c r="BW33" s="590"/>
      <c r="BX33" s="627">
        <v>86</v>
      </c>
      <c r="BY33" s="590"/>
      <c r="BZ33" s="590"/>
      <c r="CA33" s="590"/>
      <c r="CB33" s="638"/>
      <c r="CD33" s="606" t="s">
        <v>316</v>
      </c>
      <c r="CE33" s="607"/>
      <c r="CF33" s="607"/>
      <c r="CG33" s="607"/>
      <c r="CH33" s="607"/>
      <c r="CI33" s="607"/>
      <c r="CJ33" s="607"/>
      <c r="CK33" s="607"/>
      <c r="CL33" s="607"/>
      <c r="CM33" s="607"/>
      <c r="CN33" s="607"/>
      <c r="CO33" s="607"/>
      <c r="CP33" s="607"/>
      <c r="CQ33" s="608"/>
      <c r="CR33" s="609">
        <v>9606842</v>
      </c>
      <c r="CS33" s="619"/>
      <c r="CT33" s="619"/>
      <c r="CU33" s="619"/>
      <c r="CV33" s="619"/>
      <c r="CW33" s="619"/>
      <c r="CX33" s="619"/>
      <c r="CY33" s="620"/>
      <c r="CZ33" s="612">
        <v>38.5</v>
      </c>
      <c r="DA33" s="621"/>
      <c r="DB33" s="621"/>
      <c r="DC33" s="622"/>
      <c r="DD33" s="615">
        <v>6995258</v>
      </c>
      <c r="DE33" s="619"/>
      <c r="DF33" s="619"/>
      <c r="DG33" s="619"/>
      <c r="DH33" s="619"/>
      <c r="DI33" s="619"/>
      <c r="DJ33" s="619"/>
      <c r="DK33" s="620"/>
      <c r="DL33" s="615">
        <v>5670659</v>
      </c>
      <c r="DM33" s="619"/>
      <c r="DN33" s="619"/>
      <c r="DO33" s="619"/>
      <c r="DP33" s="619"/>
      <c r="DQ33" s="619"/>
      <c r="DR33" s="619"/>
      <c r="DS33" s="619"/>
      <c r="DT33" s="619"/>
      <c r="DU33" s="619"/>
      <c r="DV33" s="620"/>
      <c r="DW33" s="612">
        <v>39.5</v>
      </c>
      <c r="DX33" s="621"/>
      <c r="DY33" s="621"/>
      <c r="DZ33" s="621"/>
      <c r="EA33" s="621"/>
      <c r="EB33" s="621"/>
      <c r="EC33" s="640"/>
    </row>
    <row r="34" spans="2:133" ht="11.25" customHeight="1" x14ac:dyDescent="0.15">
      <c r="B34" s="606" t="s">
        <v>317</v>
      </c>
      <c r="C34" s="607"/>
      <c r="D34" s="607"/>
      <c r="E34" s="607"/>
      <c r="F34" s="607"/>
      <c r="G34" s="607"/>
      <c r="H34" s="607"/>
      <c r="I34" s="607"/>
      <c r="J34" s="607"/>
      <c r="K34" s="607"/>
      <c r="L34" s="607"/>
      <c r="M34" s="607"/>
      <c r="N34" s="607"/>
      <c r="O34" s="607"/>
      <c r="P34" s="607"/>
      <c r="Q34" s="608"/>
      <c r="R34" s="609">
        <v>1784519</v>
      </c>
      <c r="S34" s="610"/>
      <c r="T34" s="610"/>
      <c r="U34" s="610"/>
      <c r="V34" s="610"/>
      <c r="W34" s="610"/>
      <c r="X34" s="610"/>
      <c r="Y34" s="611"/>
      <c r="Z34" s="635">
        <v>6.8</v>
      </c>
      <c r="AA34" s="635"/>
      <c r="AB34" s="635"/>
      <c r="AC34" s="635"/>
      <c r="AD34" s="636" t="s">
        <v>126</v>
      </c>
      <c r="AE34" s="636"/>
      <c r="AF34" s="636"/>
      <c r="AG34" s="636"/>
      <c r="AH34" s="636"/>
      <c r="AI34" s="636"/>
      <c r="AJ34" s="636"/>
      <c r="AK34" s="636"/>
      <c r="AL34" s="612" t="s">
        <v>126</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318</v>
      </c>
      <c r="CE34" s="607"/>
      <c r="CF34" s="607"/>
      <c r="CG34" s="607"/>
      <c r="CH34" s="607"/>
      <c r="CI34" s="607"/>
      <c r="CJ34" s="607"/>
      <c r="CK34" s="607"/>
      <c r="CL34" s="607"/>
      <c r="CM34" s="607"/>
      <c r="CN34" s="607"/>
      <c r="CO34" s="607"/>
      <c r="CP34" s="607"/>
      <c r="CQ34" s="608"/>
      <c r="CR34" s="609">
        <v>3814060</v>
      </c>
      <c r="CS34" s="610"/>
      <c r="CT34" s="610"/>
      <c r="CU34" s="610"/>
      <c r="CV34" s="610"/>
      <c r="CW34" s="610"/>
      <c r="CX34" s="610"/>
      <c r="CY34" s="611"/>
      <c r="CZ34" s="612">
        <v>15.3</v>
      </c>
      <c r="DA34" s="621"/>
      <c r="DB34" s="621"/>
      <c r="DC34" s="622"/>
      <c r="DD34" s="615">
        <v>2474824</v>
      </c>
      <c r="DE34" s="610"/>
      <c r="DF34" s="610"/>
      <c r="DG34" s="610"/>
      <c r="DH34" s="610"/>
      <c r="DI34" s="610"/>
      <c r="DJ34" s="610"/>
      <c r="DK34" s="611"/>
      <c r="DL34" s="615">
        <v>2322830</v>
      </c>
      <c r="DM34" s="610"/>
      <c r="DN34" s="610"/>
      <c r="DO34" s="610"/>
      <c r="DP34" s="610"/>
      <c r="DQ34" s="610"/>
      <c r="DR34" s="610"/>
      <c r="DS34" s="610"/>
      <c r="DT34" s="610"/>
      <c r="DU34" s="610"/>
      <c r="DV34" s="611"/>
      <c r="DW34" s="612">
        <v>16.2</v>
      </c>
      <c r="DX34" s="621"/>
      <c r="DY34" s="621"/>
      <c r="DZ34" s="621"/>
      <c r="EA34" s="621"/>
      <c r="EB34" s="621"/>
      <c r="EC34" s="640"/>
    </row>
    <row r="35" spans="2:133" ht="11.25" customHeight="1" x14ac:dyDescent="0.15">
      <c r="B35" s="606" t="s">
        <v>319</v>
      </c>
      <c r="C35" s="607"/>
      <c r="D35" s="607"/>
      <c r="E35" s="607"/>
      <c r="F35" s="607"/>
      <c r="G35" s="607"/>
      <c r="H35" s="607"/>
      <c r="I35" s="607"/>
      <c r="J35" s="607"/>
      <c r="K35" s="607"/>
      <c r="L35" s="607"/>
      <c r="M35" s="607"/>
      <c r="N35" s="607"/>
      <c r="O35" s="607"/>
      <c r="P35" s="607"/>
      <c r="Q35" s="608"/>
      <c r="R35" s="609">
        <v>20345</v>
      </c>
      <c r="S35" s="610"/>
      <c r="T35" s="610"/>
      <c r="U35" s="610"/>
      <c r="V35" s="610"/>
      <c r="W35" s="610"/>
      <c r="X35" s="610"/>
      <c r="Y35" s="611"/>
      <c r="Z35" s="635">
        <v>0.1</v>
      </c>
      <c r="AA35" s="635"/>
      <c r="AB35" s="635"/>
      <c r="AC35" s="635"/>
      <c r="AD35" s="636">
        <v>8961</v>
      </c>
      <c r="AE35" s="636"/>
      <c r="AF35" s="636"/>
      <c r="AG35" s="636"/>
      <c r="AH35" s="636"/>
      <c r="AI35" s="636"/>
      <c r="AJ35" s="636"/>
      <c r="AK35" s="636"/>
      <c r="AL35" s="612">
        <v>0.1</v>
      </c>
      <c r="AM35" s="613"/>
      <c r="AN35" s="613"/>
      <c r="AO35" s="637"/>
      <c r="AP35" s="211"/>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106029</v>
      </c>
      <c r="CS35" s="619"/>
      <c r="CT35" s="619"/>
      <c r="CU35" s="619"/>
      <c r="CV35" s="619"/>
      <c r="CW35" s="619"/>
      <c r="CX35" s="619"/>
      <c r="CY35" s="620"/>
      <c r="CZ35" s="612">
        <v>0.4</v>
      </c>
      <c r="DA35" s="621"/>
      <c r="DB35" s="621"/>
      <c r="DC35" s="622"/>
      <c r="DD35" s="615">
        <v>76582</v>
      </c>
      <c r="DE35" s="619"/>
      <c r="DF35" s="619"/>
      <c r="DG35" s="619"/>
      <c r="DH35" s="619"/>
      <c r="DI35" s="619"/>
      <c r="DJ35" s="619"/>
      <c r="DK35" s="620"/>
      <c r="DL35" s="615">
        <v>65631</v>
      </c>
      <c r="DM35" s="619"/>
      <c r="DN35" s="619"/>
      <c r="DO35" s="619"/>
      <c r="DP35" s="619"/>
      <c r="DQ35" s="619"/>
      <c r="DR35" s="619"/>
      <c r="DS35" s="619"/>
      <c r="DT35" s="619"/>
      <c r="DU35" s="619"/>
      <c r="DV35" s="620"/>
      <c r="DW35" s="612">
        <v>0.5</v>
      </c>
      <c r="DX35" s="621"/>
      <c r="DY35" s="621"/>
      <c r="DZ35" s="621"/>
      <c r="EA35" s="621"/>
      <c r="EB35" s="621"/>
      <c r="EC35" s="640"/>
    </row>
    <row r="36" spans="2:133" ht="11.25" customHeight="1" x14ac:dyDescent="0.15">
      <c r="B36" s="606" t="s">
        <v>323</v>
      </c>
      <c r="C36" s="607"/>
      <c r="D36" s="607"/>
      <c r="E36" s="607"/>
      <c r="F36" s="607"/>
      <c r="G36" s="607"/>
      <c r="H36" s="607"/>
      <c r="I36" s="607"/>
      <c r="J36" s="607"/>
      <c r="K36" s="607"/>
      <c r="L36" s="607"/>
      <c r="M36" s="607"/>
      <c r="N36" s="607"/>
      <c r="O36" s="607"/>
      <c r="P36" s="607"/>
      <c r="Q36" s="608"/>
      <c r="R36" s="609">
        <v>86236</v>
      </c>
      <c r="S36" s="610"/>
      <c r="T36" s="610"/>
      <c r="U36" s="610"/>
      <c r="V36" s="610"/>
      <c r="W36" s="610"/>
      <c r="X36" s="610"/>
      <c r="Y36" s="611"/>
      <c r="Z36" s="635">
        <v>0.3</v>
      </c>
      <c r="AA36" s="635"/>
      <c r="AB36" s="635"/>
      <c r="AC36" s="635"/>
      <c r="AD36" s="636" t="s">
        <v>126</v>
      </c>
      <c r="AE36" s="636"/>
      <c r="AF36" s="636"/>
      <c r="AG36" s="636"/>
      <c r="AH36" s="636"/>
      <c r="AI36" s="636"/>
      <c r="AJ36" s="636"/>
      <c r="AK36" s="636"/>
      <c r="AL36" s="612" t="s">
        <v>126</v>
      </c>
      <c r="AM36" s="613"/>
      <c r="AN36" s="613"/>
      <c r="AO36" s="637"/>
      <c r="AP36" s="211"/>
      <c r="AQ36" s="653" t="s">
        <v>324</v>
      </c>
      <c r="AR36" s="654"/>
      <c r="AS36" s="654"/>
      <c r="AT36" s="654"/>
      <c r="AU36" s="654"/>
      <c r="AV36" s="654"/>
      <c r="AW36" s="654"/>
      <c r="AX36" s="654"/>
      <c r="AY36" s="655"/>
      <c r="AZ36" s="656">
        <v>2809450</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v>103514</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3224398</v>
      </c>
      <c r="CS36" s="610"/>
      <c r="CT36" s="610"/>
      <c r="CU36" s="610"/>
      <c r="CV36" s="610"/>
      <c r="CW36" s="610"/>
      <c r="CX36" s="610"/>
      <c r="CY36" s="611"/>
      <c r="CZ36" s="612">
        <v>12.9</v>
      </c>
      <c r="DA36" s="621"/>
      <c r="DB36" s="621"/>
      <c r="DC36" s="622"/>
      <c r="DD36" s="615">
        <v>2632054</v>
      </c>
      <c r="DE36" s="610"/>
      <c r="DF36" s="610"/>
      <c r="DG36" s="610"/>
      <c r="DH36" s="610"/>
      <c r="DI36" s="610"/>
      <c r="DJ36" s="610"/>
      <c r="DK36" s="611"/>
      <c r="DL36" s="615">
        <v>1559789</v>
      </c>
      <c r="DM36" s="610"/>
      <c r="DN36" s="610"/>
      <c r="DO36" s="610"/>
      <c r="DP36" s="610"/>
      <c r="DQ36" s="610"/>
      <c r="DR36" s="610"/>
      <c r="DS36" s="610"/>
      <c r="DT36" s="610"/>
      <c r="DU36" s="610"/>
      <c r="DV36" s="611"/>
      <c r="DW36" s="612">
        <v>10.9</v>
      </c>
      <c r="DX36" s="621"/>
      <c r="DY36" s="621"/>
      <c r="DZ36" s="621"/>
      <c r="EA36" s="621"/>
      <c r="EB36" s="621"/>
      <c r="EC36" s="640"/>
    </row>
    <row r="37" spans="2:133" ht="11.25" customHeight="1" x14ac:dyDescent="0.15">
      <c r="B37" s="606" t="s">
        <v>327</v>
      </c>
      <c r="C37" s="607"/>
      <c r="D37" s="607"/>
      <c r="E37" s="607"/>
      <c r="F37" s="607"/>
      <c r="G37" s="607"/>
      <c r="H37" s="607"/>
      <c r="I37" s="607"/>
      <c r="J37" s="607"/>
      <c r="K37" s="607"/>
      <c r="L37" s="607"/>
      <c r="M37" s="607"/>
      <c r="N37" s="607"/>
      <c r="O37" s="607"/>
      <c r="P37" s="607"/>
      <c r="Q37" s="608"/>
      <c r="R37" s="609">
        <v>295130</v>
      </c>
      <c r="S37" s="610"/>
      <c r="T37" s="610"/>
      <c r="U37" s="610"/>
      <c r="V37" s="610"/>
      <c r="W37" s="610"/>
      <c r="X37" s="610"/>
      <c r="Y37" s="611"/>
      <c r="Z37" s="635">
        <v>1.1000000000000001</v>
      </c>
      <c r="AA37" s="635"/>
      <c r="AB37" s="635"/>
      <c r="AC37" s="635"/>
      <c r="AD37" s="636" t="s">
        <v>126</v>
      </c>
      <c r="AE37" s="636"/>
      <c r="AF37" s="636"/>
      <c r="AG37" s="636"/>
      <c r="AH37" s="636"/>
      <c r="AI37" s="636"/>
      <c r="AJ37" s="636"/>
      <c r="AK37" s="636"/>
      <c r="AL37" s="612" t="s">
        <v>126</v>
      </c>
      <c r="AM37" s="613"/>
      <c r="AN37" s="613"/>
      <c r="AO37" s="637"/>
      <c r="AQ37" s="641" t="s">
        <v>328</v>
      </c>
      <c r="AR37" s="642"/>
      <c r="AS37" s="642"/>
      <c r="AT37" s="642"/>
      <c r="AU37" s="642"/>
      <c r="AV37" s="642"/>
      <c r="AW37" s="642"/>
      <c r="AX37" s="642"/>
      <c r="AY37" s="643"/>
      <c r="AZ37" s="609">
        <v>325259</v>
      </c>
      <c r="BA37" s="610"/>
      <c r="BB37" s="610"/>
      <c r="BC37" s="610"/>
      <c r="BD37" s="619"/>
      <c r="BE37" s="619"/>
      <c r="BF37" s="644"/>
      <c r="BG37" s="606" t="s">
        <v>329</v>
      </c>
      <c r="BH37" s="607"/>
      <c r="BI37" s="607"/>
      <c r="BJ37" s="607"/>
      <c r="BK37" s="607"/>
      <c r="BL37" s="607"/>
      <c r="BM37" s="607"/>
      <c r="BN37" s="607"/>
      <c r="BO37" s="607"/>
      <c r="BP37" s="607"/>
      <c r="BQ37" s="607"/>
      <c r="BR37" s="607"/>
      <c r="BS37" s="607"/>
      <c r="BT37" s="607"/>
      <c r="BU37" s="608"/>
      <c r="BV37" s="609">
        <v>86112</v>
      </c>
      <c r="BW37" s="610"/>
      <c r="BX37" s="610"/>
      <c r="BY37" s="610"/>
      <c r="BZ37" s="610"/>
      <c r="CA37" s="610"/>
      <c r="CB37" s="645"/>
      <c r="CD37" s="606" t="s">
        <v>330</v>
      </c>
      <c r="CE37" s="607"/>
      <c r="CF37" s="607"/>
      <c r="CG37" s="607"/>
      <c r="CH37" s="607"/>
      <c r="CI37" s="607"/>
      <c r="CJ37" s="607"/>
      <c r="CK37" s="607"/>
      <c r="CL37" s="607"/>
      <c r="CM37" s="607"/>
      <c r="CN37" s="607"/>
      <c r="CO37" s="607"/>
      <c r="CP37" s="607"/>
      <c r="CQ37" s="608"/>
      <c r="CR37" s="609">
        <v>1358764</v>
      </c>
      <c r="CS37" s="619"/>
      <c r="CT37" s="619"/>
      <c r="CU37" s="619"/>
      <c r="CV37" s="619"/>
      <c r="CW37" s="619"/>
      <c r="CX37" s="619"/>
      <c r="CY37" s="620"/>
      <c r="CZ37" s="612">
        <v>5.4</v>
      </c>
      <c r="DA37" s="621"/>
      <c r="DB37" s="621"/>
      <c r="DC37" s="622"/>
      <c r="DD37" s="615">
        <v>1358764</v>
      </c>
      <c r="DE37" s="619"/>
      <c r="DF37" s="619"/>
      <c r="DG37" s="619"/>
      <c r="DH37" s="619"/>
      <c r="DI37" s="619"/>
      <c r="DJ37" s="619"/>
      <c r="DK37" s="620"/>
      <c r="DL37" s="615">
        <v>1247720</v>
      </c>
      <c r="DM37" s="619"/>
      <c r="DN37" s="619"/>
      <c r="DO37" s="619"/>
      <c r="DP37" s="619"/>
      <c r="DQ37" s="619"/>
      <c r="DR37" s="619"/>
      <c r="DS37" s="619"/>
      <c r="DT37" s="619"/>
      <c r="DU37" s="619"/>
      <c r="DV37" s="620"/>
      <c r="DW37" s="612">
        <v>8.6999999999999993</v>
      </c>
      <c r="DX37" s="621"/>
      <c r="DY37" s="621"/>
      <c r="DZ37" s="621"/>
      <c r="EA37" s="621"/>
      <c r="EB37" s="621"/>
      <c r="EC37" s="640"/>
    </row>
    <row r="38" spans="2:133" ht="11.25" customHeight="1" x14ac:dyDescent="0.15">
      <c r="B38" s="606" t="s">
        <v>331</v>
      </c>
      <c r="C38" s="607"/>
      <c r="D38" s="607"/>
      <c r="E38" s="607"/>
      <c r="F38" s="607"/>
      <c r="G38" s="607"/>
      <c r="H38" s="607"/>
      <c r="I38" s="607"/>
      <c r="J38" s="607"/>
      <c r="K38" s="607"/>
      <c r="L38" s="607"/>
      <c r="M38" s="607"/>
      <c r="N38" s="607"/>
      <c r="O38" s="607"/>
      <c r="P38" s="607"/>
      <c r="Q38" s="608"/>
      <c r="R38" s="609">
        <v>529907</v>
      </c>
      <c r="S38" s="610"/>
      <c r="T38" s="610"/>
      <c r="U38" s="610"/>
      <c r="V38" s="610"/>
      <c r="W38" s="610"/>
      <c r="X38" s="610"/>
      <c r="Y38" s="611"/>
      <c r="Z38" s="635">
        <v>2</v>
      </c>
      <c r="AA38" s="635"/>
      <c r="AB38" s="635"/>
      <c r="AC38" s="635"/>
      <c r="AD38" s="636" t="s">
        <v>126</v>
      </c>
      <c r="AE38" s="636"/>
      <c r="AF38" s="636"/>
      <c r="AG38" s="636"/>
      <c r="AH38" s="636"/>
      <c r="AI38" s="636"/>
      <c r="AJ38" s="636"/>
      <c r="AK38" s="636"/>
      <c r="AL38" s="612" t="s">
        <v>126</v>
      </c>
      <c r="AM38" s="613"/>
      <c r="AN38" s="613"/>
      <c r="AO38" s="637"/>
      <c r="AQ38" s="641" t="s">
        <v>332</v>
      </c>
      <c r="AR38" s="642"/>
      <c r="AS38" s="642"/>
      <c r="AT38" s="642"/>
      <c r="AU38" s="642"/>
      <c r="AV38" s="642"/>
      <c r="AW38" s="642"/>
      <c r="AX38" s="642"/>
      <c r="AY38" s="643"/>
      <c r="AZ38" s="609">
        <v>200030</v>
      </c>
      <c r="BA38" s="610"/>
      <c r="BB38" s="610"/>
      <c r="BC38" s="610"/>
      <c r="BD38" s="619"/>
      <c r="BE38" s="619"/>
      <c r="BF38" s="644"/>
      <c r="BG38" s="606" t="s">
        <v>333</v>
      </c>
      <c r="BH38" s="607"/>
      <c r="BI38" s="607"/>
      <c r="BJ38" s="607"/>
      <c r="BK38" s="607"/>
      <c r="BL38" s="607"/>
      <c r="BM38" s="607"/>
      <c r="BN38" s="607"/>
      <c r="BO38" s="607"/>
      <c r="BP38" s="607"/>
      <c r="BQ38" s="607"/>
      <c r="BR38" s="607"/>
      <c r="BS38" s="607"/>
      <c r="BT38" s="607"/>
      <c r="BU38" s="608"/>
      <c r="BV38" s="609">
        <v>12037</v>
      </c>
      <c r="BW38" s="610"/>
      <c r="BX38" s="610"/>
      <c r="BY38" s="610"/>
      <c r="BZ38" s="610"/>
      <c r="CA38" s="610"/>
      <c r="CB38" s="645"/>
      <c r="CD38" s="606" t="s">
        <v>334</v>
      </c>
      <c r="CE38" s="607"/>
      <c r="CF38" s="607"/>
      <c r="CG38" s="607"/>
      <c r="CH38" s="607"/>
      <c r="CI38" s="607"/>
      <c r="CJ38" s="607"/>
      <c r="CK38" s="607"/>
      <c r="CL38" s="607"/>
      <c r="CM38" s="607"/>
      <c r="CN38" s="607"/>
      <c r="CO38" s="607"/>
      <c r="CP38" s="607"/>
      <c r="CQ38" s="608"/>
      <c r="CR38" s="609">
        <v>2284161</v>
      </c>
      <c r="CS38" s="610"/>
      <c r="CT38" s="610"/>
      <c r="CU38" s="610"/>
      <c r="CV38" s="610"/>
      <c r="CW38" s="610"/>
      <c r="CX38" s="610"/>
      <c r="CY38" s="611"/>
      <c r="CZ38" s="612">
        <v>9.1999999999999993</v>
      </c>
      <c r="DA38" s="621"/>
      <c r="DB38" s="621"/>
      <c r="DC38" s="622"/>
      <c r="DD38" s="615">
        <v>1754570</v>
      </c>
      <c r="DE38" s="610"/>
      <c r="DF38" s="610"/>
      <c r="DG38" s="610"/>
      <c r="DH38" s="610"/>
      <c r="DI38" s="610"/>
      <c r="DJ38" s="610"/>
      <c r="DK38" s="611"/>
      <c r="DL38" s="615">
        <v>1722409</v>
      </c>
      <c r="DM38" s="610"/>
      <c r="DN38" s="610"/>
      <c r="DO38" s="610"/>
      <c r="DP38" s="610"/>
      <c r="DQ38" s="610"/>
      <c r="DR38" s="610"/>
      <c r="DS38" s="610"/>
      <c r="DT38" s="610"/>
      <c r="DU38" s="610"/>
      <c r="DV38" s="611"/>
      <c r="DW38" s="612">
        <v>12</v>
      </c>
      <c r="DX38" s="621"/>
      <c r="DY38" s="621"/>
      <c r="DZ38" s="621"/>
      <c r="EA38" s="621"/>
      <c r="EB38" s="621"/>
      <c r="EC38" s="640"/>
    </row>
    <row r="39" spans="2:133" ht="11.25" customHeight="1" x14ac:dyDescent="0.15">
      <c r="B39" s="606" t="s">
        <v>335</v>
      </c>
      <c r="C39" s="607"/>
      <c r="D39" s="607"/>
      <c r="E39" s="607"/>
      <c r="F39" s="607"/>
      <c r="G39" s="607"/>
      <c r="H39" s="607"/>
      <c r="I39" s="607"/>
      <c r="J39" s="607"/>
      <c r="K39" s="607"/>
      <c r="L39" s="607"/>
      <c r="M39" s="607"/>
      <c r="N39" s="607"/>
      <c r="O39" s="607"/>
      <c r="P39" s="607"/>
      <c r="Q39" s="608"/>
      <c r="R39" s="609">
        <v>484099</v>
      </c>
      <c r="S39" s="610"/>
      <c r="T39" s="610"/>
      <c r="U39" s="610"/>
      <c r="V39" s="610"/>
      <c r="W39" s="610"/>
      <c r="X39" s="610"/>
      <c r="Y39" s="611"/>
      <c r="Z39" s="635">
        <v>1.8</v>
      </c>
      <c r="AA39" s="635"/>
      <c r="AB39" s="635"/>
      <c r="AC39" s="635"/>
      <c r="AD39" s="636">
        <v>5957</v>
      </c>
      <c r="AE39" s="636"/>
      <c r="AF39" s="636"/>
      <c r="AG39" s="636"/>
      <c r="AH39" s="636"/>
      <c r="AI39" s="636"/>
      <c r="AJ39" s="636"/>
      <c r="AK39" s="636"/>
      <c r="AL39" s="612">
        <v>0</v>
      </c>
      <c r="AM39" s="613"/>
      <c r="AN39" s="613"/>
      <c r="AO39" s="637"/>
      <c r="AQ39" s="641" t="s">
        <v>336</v>
      </c>
      <c r="AR39" s="642"/>
      <c r="AS39" s="642"/>
      <c r="AT39" s="642"/>
      <c r="AU39" s="642"/>
      <c r="AV39" s="642"/>
      <c r="AW39" s="642"/>
      <c r="AX39" s="642"/>
      <c r="AY39" s="643"/>
      <c r="AZ39" s="609" t="s">
        <v>126</v>
      </c>
      <c r="BA39" s="610"/>
      <c r="BB39" s="610"/>
      <c r="BC39" s="610"/>
      <c r="BD39" s="619"/>
      <c r="BE39" s="619"/>
      <c r="BF39" s="644"/>
      <c r="BG39" s="606" t="s">
        <v>337</v>
      </c>
      <c r="BH39" s="607"/>
      <c r="BI39" s="607"/>
      <c r="BJ39" s="607"/>
      <c r="BK39" s="607"/>
      <c r="BL39" s="607"/>
      <c r="BM39" s="607"/>
      <c r="BN39" s="607"/>
      <c r="BO39" s="607"/>
      <c r="BP39" s="607"/>
      <c r="BQ39" s="607"/>
      <c r="BR39" s="607"/>
      <c r="BS39" s="607"/>
      <c r="BT39" s="607"/>
      <c r="BU39" s="608"/>
      <c r="BV39" s="609">
        <v>19131</v>
      </c>
      <c r="BW39" s="610"/>
      <c r="BX39" s="610"/>
      <c r="BY39" s="610"/>
      <c r="BZ39" s="610"/>
      <c r="CA39" s="610"/>
      <c r="CB39" s="645"/>
      <c r="CD39" s="606" t="s">
        <v>338</v>
      </c>
      <c r="CE39" s="607"/>
      <c r="CF39" s="607"/>
      <c r="CG39" s="607"/>
      <c r="CH39" s="607"/>
      <c r="CI39" s="607"/>
      <c r="CJ39" s="607"/>
      <c r="CK39" s="607"/>
      <c r="CL39" s="607"/>
      <c r="CM39" s="607"/>
      <c r="CN39" s="607"/>
      <c r="CO39" s="607"/>
      <c r="CP39" s="607"/>
      <c r="CQ39" s="608"/>
      <c r="CR39" s="609">
        <v>140457</v>
      </c>
      <c r="CS39" s="619"/>
      <c r="CT39" s="619"/>
      <c r="CU39" s="619"/>
      <c r="CV39" s="619"/>
      <c r="CW39" s="619"/>
      <c r="CX39" s="619"/>
      <c r="CY39" s="620"/>
      <c r="CZ39" s="612">
        <v>0.6</v>
      </c>
      <c r="DA39" s="621"/>
      <c r="DB39" s="621"/>
      <c r="DC39" s="622"/>
      <c r="DD39" s="615">
        <v>56791</v>
      </c>
      <c r="DE39" s="619"/>
      <c r="DF39" s="619"/>
      <c r="DG39" s="619"/>
      <c r="DH39" s="619"/>
      <c r="DI39" s="619"/>
      <c r="DJ39" s="619"/>
      <c r="DK39" s="620"/>
      <c r="DL39" s="615" t="s">
        <v>126</v>
      </c>
      <c r="DM39" s="619"/>
      <c r="DN39" s="619"/>
      <c r="DO39" s="619"/>
      <c r="DP39" s="619"/>
      <c r="DQ39" s="619"/>
      <c r="DR39" s="619"/>
      <c r="DS39" s="619"/>
      <c r="DT39" s="619"/>
      <c r="DU39" s="619"/>
      <c r="DV39" s="620"/>
      <c r="DW39" s="612" t="s">
        <v>126</v>
      </c>
      <c r="DX39" s="621"/>
      <c r="DY39" s="621"/>
      <c r="DZ39" s="621"/>
      <c r="EA39" s="621"/>
      <c r="EB39" s="621"/>
      <c r="EC39" s="640"/>
    </row>
    <row r="40" spans="2:133" ht="11.25" customHeight="1" x14ac:dyDescent="0.15">
      <c r="B40" s="606" t="s">
        <v>339</v>
      </c>
      <c r="C40" s="607"/>
      <c r="D40" s="607"/>
      <c r="E40" s="607"/>
      <c r="F40" s="607"/>
      <c r="G40" s="607"/>
      <c r="H40" s="607"/>
      <c r="I40" s="607"/>
      <c r="J40" s="607"/>
      <c r="K40" s="607"/>
      <c r="L40" s="607"/>
      <c r="M40" s="607"/>
      <c r="N40" s="607"/>
      <c r="O40" s="607"/>
      <c r="P40" s="607"/>
      <c r="Q40" s="608"/>
      <c r="R40" s="609">
        <v>1751500</v>
      </c>
      <c r="S40" s="610"/>
      <c r="T40" s="610"/>
      <c r="U40" s="610"/>
      <c r="V40" s="610"/>
      <c r="W40" s="610"/>
      <c r="X40" s="610"/>
      <c r="Y40" s="611"/>
      <c r="Z40" s="635">
        <v>6.7</v>
      </c>
      <c r="AA40" s="635"/>
      <c r="AB40" s="635"/>
      <c r="AC40" s="635"/>
      <c r="AD40" s="636" t="s">
        <v>126</v>
      </c>
      <c r="AE40" s="636"/>
      <c r="AF40" s="636"/>
      <c r="AG40" s="636"/>
      <c r="AH40" s="636"/>
      <c r="AI40" s="636"/>
      <c r="AJ40" s="636"/>
      <c r="AK40" s="636"/>
      <c r="AL40" s="612" t="s">
        <v>126</v>
      </c>
      <c r="AM40" s="613"/>
      <c r="AN40" s="613"/>
      <c r="AO40" s="637"/>
      <c r="AQ40" s="641" t="s">
        <v>340</v>
      </c>
      <c r="AR40" s="642"/>
      <c r="AS40" s="642"/>
      <c r="AT40" s="642"/>
      <c r="AU40" s="642"/>
      <c r="AV40" s="642"/>
      <c r="AW40" s="642"/>
      <c r="AX40" s="642"/>
      <c r="AY40" s="643"/>
      <c r="AZ40" s="609" t="s">
        <v>126</v>
      </c>
      <c r="BA40" s="610"/>
      <c r="BB40" s="610"/>
      <c r="BC40" s="610"/>
      <c r="BD40" s="619"/>
      <c r="BE40" s="619"/>
      <c r="BF40" s="644"/>
      <c r="BG40" s="646" t="s">
        <v>341</v>
      </c>
      <c r="BH40" s="647"/>
      <c r="BI40" s="647"/>
      <c r="BJ40" s="647"/>
      <c r="BK40" s="647"/>
      <c r="BL40" s="345"/>
      <c r="BM40" s="607" t="s">
        <v>342</v>
      </c>
      <c r="BN40" s="607"/>
      <c r="BO40" s="607"/>
      <c r="BP40" s="607"/>
      <c r="BQ40" s="607"/>
      <c r="BR40" s="607"/>
      <c r="BS40" s="607"/>
      <c r="BT40" s="607"/>
      <c r="BU40" s="608"/>
      <c r="BV40" s="609">
        <v>96</v>
      </c>
      <c r="BW40" s="610"/>
      <c r="BX40" s="610"/>
      <c r="BY40" s="610"/>
      <c r="BZ40" s="610"/>
      <c r="CA40" s="610"/>
      <c r="CB40" s="645"/>
      <c r="CD40" s="606" t="s">
        <v>343</v>
      </c>
      <c r="CE40" s="607"/>
      <c r="CF40" s="607"/>
      <c r="CG40" s="607"/>
      <c r="CH40" s="607"/>
      <c r="CI40" s="607"/>
      <c r="CJ40" s="607"/>
      <c r="CK40" s="607"/>
      <c r="CL40" s="607"/>
      <c r="CM40" s="607"/>
      <c r="CN40" s="607"/>
      <c r="CO40" s="607"/>
      <c r="CP40" s="607"/>
      <c r="CQ40" s="608"/>
      <c r="CR40" s="609">
        <v>37737</v>
      </c>
      <c r="CS40" s="610"/>
      <c r="CT40" s="610"/>
      <c r="CU40" s="610"/>
      <c r="CV40" s="610"/>
      <c r="CW40" s="610"/>
      <c r="CX40" s="610"/>
      <c r="CY40" s="611"/>
      <c r="CZ40" s="612">
        <v>0.2</v>
      </c>
      <c r="DA40" s="621"/>
      <c r="DB40" s="621"/>
      <c r="DC40" s="622"/>
      <c r="DD40" s="615">
        <v>437</v>
      </c>
      <c r="DE40" s="610"/>
      <c r="DF40" s="610"/>
      <c r="DG40" s="610"/>
      <c r="DH40" s="610"/>
      <c r="DI40" s="610"/>
      <c r="DJ40" s="610"/>
      <c r="DK40" s="611"/>
      <c r="DL40" s="615" t="s">
        <v>126</v>
      </c>
      <c r="DM40" s="610"/>
      <c r="DN40" s="610"/>
      <c r="DO40" s="610"/>
      <c r="DP40" s="610"/>
      <c r="DQ40" s="610"/>
      <c r="DR40" s="610"/>
      <c r="DS40" s="610"/>
      <c r="DT40" s="610"/>
      <c r="DU40" s="610"/>
      <c r="DV40" s="611"/>
      <c r="DW40" s="612" t="s">
        <v>126</v>
      </c>
      <c r="DX40" s="621"/>
      <c r="DY40" s="621"/>
      <c r="DZ40" s="621"/>
      <c r="EA40" s="621"/>
      <c r="EB40" s="621"/>
      <c r="EC40" s="640"/>
    </row>
    <row r="41" spans="2:133" ht="11.25" customHeight="1" x14ac:dyDescent="0.15">
      <c r="B41" s="606" t="s">
        <v>344</v>
      </c>
      <c r="C41" s="607"/>
      <c r="D41" s="607"/>
      <c r="E41" s="607"/>
      <c r="F41" s="607"/>
      <c r="G41" s="607"/>
      <c r="H41" s="607"/>
      <c r="I41" s="607"/>
      <c r="J41" s="607"/>
      <c r="K41" s="607"/>
      <c r="L41" s="607"/>
      <c r="M41" s="607"/>
      <c r="N41" s="607"/>
      <c r="O41" s="607"/>
      <c r="P41" s="607"/>
      <c r="Q41" s="608"/>
      <c r="R41" s="609" t="s">
        <v>126</v>
      </c>
      <c r="S41" s="610"/>
      <c r="T41" s="610"/>
      <c r="U41" s="610"/>
      <c r="V41" s="610"/>
      <c r="W41" s="610"/>
      <c r="X41" s="610"/>
      <c r="Y41" s="611"/>
      <c r="Z41" s="635" t="s">
        <v>126</v>
      </c>
      <c r="AA41" s="635"/>
      <c r="AB41" s="635"/>
      <c r="AC41" s="635"/>
      <c r="AD41" s="636" t="s">
        <v>126</v>
      </c>
      <c r="AE41" s="636"/>
      <c r="AF41" s="636"/>
      <c r="AG41" s="636"/>
      <c r="AH41" s="636"/>
      <c r="AI41" s="636"/>
      <c r="AJ41" s="636"/>
      <c r="AK41" s="636"/>
      <c r="AL41" s="612" t="s">
        <v>126</v>
      </c>
      <c r="AM41" s="613"/>
      <c r="AN41" s="613"/>
      <c r="AO41" s="637"/>
      <c r="AQ41" s="641" t="s">
        <v>345</v>
      </c>
      <c r="AR41" s="642"/>
      <c r="AS41" s="642"/>
      <c r="AT41" s="642"/>
      <c r="AU41" s="642"/>
      <c r="AV41" s="642"/>
      <c r="AW41" s="642"/>
      <c r="AX41" s="642"/>
      <c r="AY41" s="643"/>
      <c r="AZ41" s="609">
        <v>642002</v>
      </c>
      <c r="BA41" s="610"/>
      <c r="BB41" s="610"/>
      <c r="BC41" s="610"/>
      <c r="BD41" s="619"/>
      <c r="BE41" s="619"/>
      <c r="BF41" s="644"/>
      <c r="BG41" s="646"/>
      <c r="BH41" s="647"/>
      <c r="BI41" s="647"/>
      <c r="BJ41" s="647"/>
      <c r="BK41" s="647"/>
      <c r="BL41" s="345"/>
      <c r="BM41" s="607" t="s">
        <v>346</v>
      </c>
      <c r="BN41" s="607"/>
      <c r="BO41" s="607"/>
      <c r="BP41" s="607"/>
      <c r="BQ41" s="607"/>
      <c r="BR41" s="607"/>
      <c r="BS41" s="607"/>
      <c r="BT41" s="607"/>
      <c r="BU41" s="608"/>
      <c r="BV41" s="609" t="s">
        <v>126</v>
      </c>
      <c r="BW41" s="610"/>
      <c r="BX41" s="610"/>
      <c r="BY41" s="610"/>
      <c r="BZ41" s="610"/>
      <c r="CA41" s="610"/>
      <c r="CB41" s="645"/>
      <c r="CD41" s="606" t="s">
        <v>347</v>
      </c>
      <c r="CE41" s="607"/>
      <c r="CF41" s="607"/>
      <c r="CG41" s="607"/>
      <c r="CH41" s="607"/>
      <c r="CI41" s="607"/>
      <c r="CJ41" s="607"/>
      <c r="CK41" s="607"/>
      <c r="CL41" s="607"/>
      <c r="CM41" s="607"/>
      <c r="CN41" s="607"/>
      <c r="CO41" s="607"/>
      <c r="CP41" s="607"/>
      <c r="CQ41" s="608"/>
      <c r="CR41" s="609" t="s">
        <v>126</v>
      </c>
      <c r="CS41" s="619"/>
      <c r="CT41" s="619"/>
      <c r="CU41" s="619"/>
      <c r="CV41" s="619"/>
      <c r="CW41" s="619"/>
      <c r="CX41" s="619"/>
      <c r="CY41" s="620"/>
      <c r="CZ41" s="612" t="s">
        <v>126</v>
      </c>
      <c r="DA41" s="621"/>
      <c r="DB41" s="621"/>
      <c r="DC41" s="622"/>
      <c r="DD41" s="615" t="s">
        <v>126</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348</v>
      </c>
      <c r="C42" s="607"/>
      <c r="D42" s="607"/>
      <c r="E42" s="607"/>
      <c r="F42" s="607"/>
      <c r="G42" s="607"/>
      <c r="H42" s="607"/>
      <c r="I42" s="607"/>
      <c r="J42" s="607"/>
      <c r="K42" s="607"/>
      <c r="L42" s="607"/>
      <c r="M42" s="607"/>
      <c r="N42" s="607"/>
      <c r="O42" s="607"/>
      <c r="P42" s="607"/>
      <c r="Q42" s="608"/>
      <c r="R42" s="609" t="s">
        <v>126</v>
      </c>
      <c r="S42" s="610"/>
      <c r="T42" s="610"/>
      <c r="U42" s="610"/>
      <c r="V42" s="610"/>
      <c r="W42" s="610"/>
      <c r="X42" s="610"/>
      <c r="Y42" s="611"/>
      <c r="Z42" s="635" t="s">
        <v>126</v>
      </c>
      <c r="AA42" s="635"/>
      <c r="AB42" s="635"/>
      <c r="AC42" s="635"/>
      <c r="AD42" s="636" t="s">
        <v>126</v>
      </c>
      <c r="AE42" s="636"/>
      <c r="AF42" s="636"/>
      <c r="AG42" s="636"/>
      <c r="AH42" s="636"/>
      <c r="AI42" s="636"/>
      <c r="AJ42" s="636"/>
      <c r="AK42" s="636"/>
      <c r="AL42" s="612" t="s">
        <v>126</v>
      </c>
      <c r="AM42" s="613"/>
      <c r="AN42" s="613"/>
      <c r="AO42" s="637"/>
      <c r="AQ42" s="650" t="s">
        <v>349</v>
      </c>
      <c r="AR42" s="651"/>
      <c r="AS42" s="651"/>
      <c r="AT42" s="651"/>
      <c r="AU42" s="651"/>
      <c r="AV42" s="651"/>
      <c r="AW42" s="651"/>
      <c r="AX42" s="651"/>
      <c r="AY42" s="652"/>
      <c r="AZ42" s="589">
        <v>1642159</v>
      </c>
      <c r="BA42" s="623"/>
      <c r="BB42" s="623"/>
      <c r="BC42" s="623"/>
      <c r="BD42" s="590"/>
      <c r="BE42" s="590"/>
      <c r="BF42" s="638"/>
      <c r="BG42" s="648"/>
      <c r="BH42" s="649"/>
      <c r="BI42" s="649"/>
      <c r="BJ42" s="649"/>
      <c r="BK42" s="649"/>
      <c r="BL42" s="346"/>
      <c r="BM42" s="587" t="s">
        <v>350</v>
      </c>
      <c r="BN42" s="587"/>
      <c r="BO42" s="587"/>
      <c r="BP42" s="587"/>
      <c r="BQ42" s="587"/>
      <c r="BR42" s="587"/>
      <c r="BS42" s="587"/>
      <c r="BT42" s="587"/>
      <c r="BU42" s="588"/>
      <c r="BV42" s="589">
        <v>323</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1864221</v>
      </c>
      <c r="CS42" s="619"/>
      <c r="CT42" s="619"/>
      <c r="CU42" s="619"/>
      <c r="CV42" s="619"/>
      <c r="CW42" s="619"/>
      <c r="CX42" s="619"/>
      <c r="CY42" s="620"/>
      <c r="CZ42" s="612">
        <v>7.5</v>
      </c>
      <c r="DA42" s="621"/>
      <c r="DB42" s="621"/>
      <c r="DC42" s="622"/>
      <c r="DD42" s="615">
        <v>425637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352</v>
      </c>
      <c r="C43" s="607"/>
      <c r="D43" s="607"/>
      <c r="E43" s="607"/>
      <c r="F43" s="607"/>
      <c r="G43" s="607"/>
      <c r="H43" s="607"/>
      <c r="I43" s="607"/>
      <c r="J43" s="607"/>
      <c r="K43" s="607"/>
      <c r="L43" s="607"/>
      <c r="M43" s="607"/>
      <c r="N43" s="607"/>
      <c r="O43" s="607"/>
      <c r="P43" s="607"/>
      <c r="Q43" s="608"/>
      <c r="R43" s="609">
        <v>708300</v>
      </c>
      <c r="S43" s="610"/>
      <c r="T43" s="610"/>
      <c r="U43" s="610"/>
      <c r="V43" s="610"/>
      <c r="W43" s="610"/>
      <c r="X43" s="610"/>
      <c r="Y43" s="611"/>
      <c r="Z43" s="635">
        <v>2.7</v>
      </c>
      <c r="AA43" s="635"/>
      <c r="AB43" s="635"/>
      <c r="AC43" s="635"/>
      <c r="AD43" s="636" t="s">
        <v>126</v>
      </c>
      <c r="AE43" s="636"/>
      <c r="AF43" s="636"/>
      <c r="AG43" s="636"/>
      <c r="AH43" s="636"/>
      <c r="AI43" s="636"/>
      <c r="AJ43" s="636"/>
      <c r="AK43" s="636"/>
      <c r="AL43" s="612" t="s">
        <v>126</v>
      </c>
      <c r="AM43" s="613"/>
      <c r="AN43" s="613"/>
      <c r="AO43" s="637"/>
      <c r="CD43" s="606" t="s">
        <v>353</v>
      </c>
      <c r="CE43" s="607"/>
      <c r="CF43" s="607"/>
      <c r="CG43" s="607"/>
      <c r="CH43" s="607"/>
      <c r="CI43" s="607"/>
      <c r="CJ43" s="607"/>
      <c r="CK43" s="607"/>
      <c r="CL43" s="607"/>
      <c r="CM43" s="607"/>
      <c r="CN43" s="607"/>
      <c r="CO43" s="607"/>
      <c r="CP43" s="607"/>
      <c r="CQ43" s="608"/>
      <c r="CR43" s="609">
        <v>122183</v>
      </c>
      <c r="CS43" s="619"/>
      <c r="CT43" s="619"/>
      <c r="CU43" s="619"/>
      <c r="CV43" s="619"/>
      <c r="CW43" s="619"/>
      <c r="CX43" s="619"/>
      <c r="CY43" s="620"/>
      <c r="CZ43" s="612">
        <v>0.5</v>
      </c>
      <c r="DA43" s="621"/>
      <c r="DB43" s="621"/>
      <c r="DC43" s="622"/>
      <c r="DD43" s="615">
        <v>120583</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354</v>
      </c>
      <c r="C44" s="587"/>
      <c r="D44" s="587"/>
      <c r="E44" s="587"/>
      <c r="F44" s="587"/>
      <c r="G44" s="587"/>
      <c r="H44" s="587"/>
      <c r="I44" s="587"/>
      <c r="J44" s="587"/>
      <c r="K44" s="587"/>
      <c r="L44" s="587"/>
      <c r="M44" s="587"/>
      <c r="N44" s="587"/>
      <c r="O44" s="587"/>
      <c r="P44" s="587"/>
      <c r="Q44" s="588"/>
      <c r="R44" s="589">
        <v>26318915</v>
      </c>
      <c r="S44" s="623"/>
      <c r="T44" s="623"/>
      <c r="U44" s="623"/>
      <c r="V44" s="623"/>
      <c r="W44" s="623"/>
      <c r="X44" s="623"/>
      <c r="Y44" s="624"/>
      <c r="Z44" s="625">
        <v>100</v>
      </c>
      <c r="AA44" s="625"/>
      <c r="AB44" s="625"/>
      <c r="AC44" s="625"/>
      <c r="AD44" s="626">
        <v>13654485</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1864221</v>
      </c>
      <c r="CS44" s="610"/>
      <c r="CT44" s="610"/>
      <c r="CU44" s="610"/>
      <c r="CV44" s="610"/>
      <c r="CW44" s="610"/>
      <c r="CX44" s="610"/>
      <c r="CY44" s="611"/>
      <c r="CZ44" s="612">
        <v>7.5</v>
      </c>
      <c r="DA44" s="613"/>
      <c r="DB44" s="613"/>
      <c r="DC44" s="614"/>
      <c r="DD44" s="615">
        <v>425637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356</v>
      </c>
      <c r="CG45" s="607"/>
      <c r="CH45" s="607"/>
      <c r="CI45" s="607"/>
      <c r="CJ45" s="607"/>
      <c r="CK45" s="607"/>
      <c r="CL45" s="607"/>
      <c r="CM45" s="607"/>
      <c r="CN45" s="607"/>
      <c r="CO45" s="607"/>
      <c r="CP45" s="607"/>
      <c r="CQ45" s="608"/>
      <c r="CR45" s="609">
        <v>761363</v>
      </c>
      <c r="CS45" s="619"/>
      <c r="CT45" s="619"/>
      <c r="CU45" s="619"/>
      <c r="CV45" s="619"/>
      <c r="CW45" s="619"/>
      <c r="CX45" s="619"/>
      <c r="CY45" s="620"/>
      <c r="CZ45" s="612">
        <v>3.1</v>
      </c>
      <c r="DA45" s="621"/>
      <c r="DB45" s="621"/>
      <c r="DC45" s="622"/>
      <c r="DD45" s="615">
        <v>84602</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357</v>
      </c>
      <c r="CD46" s="631"/>
      <c r="CE46" s="632"/>
      <c r="CF46" s="606" t="s">
        <v>358</v>
      </c>
      <c r="CG46" s="607"/>
      <c r="CH46" s="607"/>
      <c r="CI46" s="607"/>
      <c r="CJ46" s="607"/>
      <c r="CK46" s="607"/>
      <c r="CL46" s="607"/>
      <c r="CM46" s="607"/>
      <c r="CN46" s="607"/>
      <c r="CO46" s="607"/>
      <c r="CP46" s="607"/>
      <c r="CQ46" s="608"/>
      <c r="CR46" s="609">
        <v>1093814</v>
      </c>
      <c r="CS46" s="610"/>
      <c r="CT46" s="610"/>
      <c r="CU46" s="610"/>
      <c r="CV46" s="610"/>
      <c r="CW46" s="610"/>
      <c r="CX46" s="610"/>
      <c r="CY46" s="611"/>
      <c r="CZ46" s="612">
        <v>4.4000000000000004</v>
      </c>
      <c r="DA46" s="613"/>
      <c r="DB46" s="613"/>
      <c r="DC46" s="614"/>
      <c r="DD46" s="615">
        <v>340091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t="s">
        <v>126</v>
      </c>
      <c r="CS47" s="619"/>
      <c r="CT47" s="619"/>
      <c r="CU47" s="619"/>
      <c r="CV47" s="619"/>
      <c r="CW47" s="619"/>
      <c r="CX47" s="619"/>
      <c r="CY47" s="620"/>
      <c r="CZ47" s="612" t="s">
        <v>126</v>
      </c>
      <c r="DA47" s="621"/>
      <c r="DB47" s="621"/>
      <c r="DC47" s="622"/>
      <c r="DD47" s="615" t="s">
        <v>126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126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363</v>
      </c>
      <c r="CE49" s="587"/>
      <c r="CF49" s="587"/>
      <c r="CG49" s="587"/>
      <c r="CH49" s="587"/>
      <c r="CI49" s="587"/>
      <c r="CJ49" s="587"/>
      <c r="CK49" s="587"/>
      <c r="CL49" s="587"/>
      <c r="CM49" s="587"/>
      <c r="CN49" s="587"/>
      <c r="CO49" s="587"/>
      <c r="CP49" s="587"/>
      <c r="CQ49" s="588"/>
      <c r="CR49" s="589">
        <v>24948283</v>
      </c>
      <c r="CS49" s="590"/>
      <c r="CT49" s="590"/>
      <c r="CU49" s="590"/>
      <c r="CV49" s="590"/>
      <c r="CW49" s="590"/>
      <c r="CX49" s="590"/>
      <c r="CY49" s="591"/>
      <c r="CZ49" s="592">
        <v>100</v>
      </c>
      <c r="DA49" s="593"/>
      <c r="DB49" s="593"/>
      <c r="DC49" s="594"/>
      <c r="DD49" s="595">
        <v>15016081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GnVMhOkYQRV5T32mKm+RjCSTZ/jzbQ9Ung7EjNV4BMXW6U/ig2sHoN47zLbhIe/nM4z4MLpwOQcI52kCmSwWpA==" saltValue="m5PcNenqvi8MQMODbdilf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365</v>
      </c>
      <c r="DK2" s="706"/>
      <c r="DL2" s="706"/>
      <c r="DM2" s="706"/>
      <c r="DN2" s="706"/>
      <c r="DO2" s="707"/>
      <c r="DP2" s="214"/>
      <c r="DQ2" s="705" t="s">
        <v>366</v>
      </c>
      <c r="DR2" s="706"/>
      <c r="DS2" s="706"/>
      <c r="DT2" s="706"/>
      <c r="DU2" s="706"/>
      <c r="DV2" s="706"/>
      <c r="DW2" s="706"/>
      <c r="DX2" s="706"/>
      <c r="DY2" s="706"/>
      <c r="DZ2" s="707"/>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15">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18"/>
      <c r="BA5" s="218"/>
      <c r="BB5" s="218"/>
      <c r="BC5" s="218"/>
      <c r="BD5" s="218"/>
      <c r="BE5" s="219"/>
      <c r="BF5" s="219"/>
      <c r="BG5" s="219"/>
      <c r="BH5" s="219"/>
      <c r="BI5" s="219"/>
      <c r="BJ5" s="219"/>
      <c r="BK5" s="219"/>
      <c r="BL5" s="219"/>
      <c r="BM5" s="219"/>
      <c r="BN5" s="219"/>
      <c r="BO5" s="219"/>
      <c r="BP5" s="219"/>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6" t="s">
        <v>383</v>
      </c>
      <c r="DH5" s="747"/>
      <c r="DI5" s="747"/>
      <c r="DJ5" s="747"/>
      <c r="DK5" s="748"/>
      <c r="DL5" s="746" t="s">
        <v>384</v>
      </c>
      <c r="DM5" s="747"/>
      <c r="DN5" s="747"/>
      <c r="DO5" s="747"/>
      <c r="DP5" s="748"/>
      <c r="DQ5" s="716" t="s">
        <v>385</v>
      </c>
      <c r="DR5" s="717"/>
      <c r="DS5" s="717"/>
      <c r="DT5" s="717"/>
      <c r="DU5" s="718"/>
      <c r="DV5" s="716" t="s">
        <v>376</v>
      </c>
      <c r="DW5" s="717"/>
      <c r="DX5" s="717"/>
      <c r="DY5" s="717"/>
      <c r="DZ5" s="723"/>
      <c r="EA5" s="220"/>
    </row>
    <row r="6" spans="1:131" s="221"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15">
      <c r="A7" s="222">
        <v>1</v>
      </c>
      <c r="B7" s="732" t="s">
        <v>386</v>
      </c>
      <c r="C7" s="733"/>
      <c r="D7" s="733"/>
      <c r="E7" s="733"/>
      <c r="F7" s="733"/>
      <c r="G7" s="733"/>
      <c r="H7" s="733"/>
      <c r="I7" s="733"/>
      <c r="J7" s="733"/>
      <c r="K7" s="733"/>
      <c r="L7" s="733"/>
      <c r="M7" s="733"/>
      <c r="N7" s="733"/>
      <c r="O7" s="733"/>
      <c r="P7" s="734"/>
      <c r="Q7" s="735">
        <v>26333</v>
      </c>
      <c r="R7" s="736"/>
      <c r="S7" s="736"/>
      <c r="T7" s="736"/>
      <c r="U7" s="736"/>
      <c r="V7" s="736">
        <v>24963</v>
      </c>
      <c r="W7" s="736"/>
      <c r="X7" s="736"/>
      <c r="Y7" s="736"/>
      <c r="Z7" s="736"/>
      <c r="AA7" s="736">
        <v>1371</v>
      </c>
      <c r="AB7" s="736"/>
      <c r="AC7" s="736"/>
      <c r="AD7" s="736"/>
      <c r="AE7" s="737"/>
      <c r="AF7" s="738">
        <v>1045</v>
      </c>
      <c r="AG7" s="739"/>
      <c r="AH7" s="739"/>
      <c r="AI7" s="739"/>
      <c r="AJ7" s="740"/>
      <c r="AK7" s="741">
        <v>61</v>
      </c>
      <c r="AL7" s="742"/>
      <c r="AM7" s="742"/>
      <c r="AN7" s="742"/>
      <c r="AO7" s="742"/>
      <c r="AP7" s="742">
        <v>18027</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15">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15">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15">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15">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15">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15">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15">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15">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15">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15">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15">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15">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15">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15">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387</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
      <c r="A23" s="226" t="s">
        <v>388</v>
      </c>
      <c r="B23" s="772" t="s">
        <v>389</v>
      </c>
      <c r="C23" s="773"/>
      <c r="D23" s="773"/>
      <c r="E23" s="773"/>
      <c r="F23" s="773"/>
      <c r="G23" s="773"/>
      <c r="H23" s="773"/>
      <c r="I23" s="773"/>
      <c r="J23" s="773"/>
      <c r="K23" s="773"/>
      <c r="L23" s="773"/>
      <c r="M23" s="773"/>
      <c r="N23" s="773"/>
      <c r="O23" s="773"/>
      <c r="P23" s="774"/>
      <c r="Q23" s="775">
        <v>26333</v>
      </c>
      <c r="R23" s="776"/>
      <c r="S23" s="776"/>
      <c r="T23" s="776"/>
      <c r="U23" s="776"/>
      <c r="V23" s="776">
        <v>24963</v>
      </c>
      <c r="W23" s="776"/>
      <c r="X23" s="776"/>
      <c r="Y23" s="776"/>
      <c r="Z23" s="776"/>
      <c r="AA23" s="776">
        <v>1371</v>
      </c>
      <c r="AB23" s="776"/>
      <c r="AC23" s="776"/>
      <c r="AD23" s="776"/>
      <c r="AE23" s="777"/>
      <c r="AF23" s="778">
        <v>1045</v>
      </c>
      <c r="AG23" s="776"/>
      <c r="AH23" s="776"/>
      <c r="AI23" s="776"/>
      <c r="AJ23" s="779"/>
      <c r="AK23" s="780"/>
      <c r="AL23" s="781"/>
      <c r="AM23" s="781"/>
      <c r="AN23" s="781"/>
      <c r="AO23" s="781"/>
      <c r="AP23" s="776">
        <v>18027</v>
      </c>
      <c r="AQ23" s="776"/>
      <c r="AR23" s="776"/>
      <c r="AS23" s="776"/>
      <c r="AT23" s="776"/>
      <c r="AU23" s="792"/>
      <c r="AV23" s="792"/>
      <c r="AW23" s="792"/>
      <c r="AX23" s="792"/>
      <c r="AY23" s="793"/>
      <c r="AZ23" s="794" t="s">
        <v>126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15">
      <c r="A24" s="791" t="s">
        <v>390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15">
      <c r="A26" s="710" t="s">
        <v>369</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7" t="s">
        <v>395</v>
      </c>
      <c r="AG26" s="798"/>
      <c r="AH26" s="798"/>
      <c r="AI26" s="798"/>
      <c r="AJ26" s="799"/>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376</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15">
      <c r="A28" s="228">
        <v>1</v>
      </c>
      <c r="B28" s="732" t="s">
        <v>400</v>
      </c>
      <c r="C28" s="733"/>
      <c r="D28" s="733"/>
      <c r="E28" s="733"/>
      <c r="F28" s="733"/>
      <c r="G28" s="733"/>
      <c r="H28" s="733"/>
      <c r="I28" s="733"/>
      <c r="J28" s="733"/>
      <c r="K28" s="733"/>
      <c r="L28" s="733"/>
      <c r="M28" s="733"/>
      <c r="N28" s="733"/>
      <c r="O28" s="733"/>
      <c r="P28" s="734"/>
      <c r="Q28" s="805">
        <v>8872</v>
      </c>
      <c r="R28" s="806"/>
      <c r="S28" s="806"/>
      <c r="T28" s="806"/>
      <c r="U28" s="806"/>
      <c r="V28" s="806">
        <v>8769</v>
      </c>
      <c r="W28" s="806"/>
      <c r="X28" s="806"/>
      <c r="Y28" s="806"/>
      <c r="Z28" s="806"/>
      <c r="AA28" s="806">
        <v>103</v>
      </c>
      <c r="AB28" s="806"/>
      <c r="AC28" s="806"/>
      <c r="AD28" s="806"/>
      <c r="AE28" s="807"/>
      <c r="AF28" s="808">
        <v>104</v>
      </c>
      <c r="AG28" s="806"/>
      <c r="AH28" s="806"/>
      <c r="AI28" s="806"/>
      <c r="AJ28" s="809"/>
      <c r="AK28" s="810">
        <v>642</v>
      </c>
      <c r="AL28" s="811"/>
      <c r="AM28" s="811"/>
      <c r="AN28" s="811"/>
      <c r="AO28" s="811"/>
      <c r="AP28" s="811" t="s">
        <v>582</v>
      </c>
      <c r="AQ28" s="811"/>
      <c r="AR28" s="811"/>
      <c r="AS28" s="811"/>
      <c r="AT28" s="811"/>
      <c r="AU28" s="811">
        <v>0</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15">
      <c r="A29" s="228">
        <v>2</v>
      </c>
      <c r="B29" s="763" t="s">
        <v>401</v>
      </c>
      <c r="C29" s="764"/>
      <c r="D29" s="764"/>
      <c r="E29" s="764"/>
      <c r="F29" s="764"/>
      <c r="G29" s="764"/>
      <c r="H29" s="764"/>
      <c r="I29" s="764"/>
      <c r="J29" s="764"/>
      <c r="K29" s="764"/>
      <c r="L29" s="764"/>
      <c r="M29" s="764"/>
      <c r="N29" s="764"/>
      <c r="O29" s="764"/>
      <c r="P29" s="765"/>
      <c r="Q29" s="766">
        <v>727</v>
      </c>
      <c r="R29" s="767"/>
      <c r="S29" s="767"/>
      <c r="T29" s="767"/>
      <c r="U29" s="767"/>
      <c r="V29" s="767">
        <v>721</v>
      </c>
      <c r="W29" s="767"/>
      <c r="X29" s="767"/>
      <c r="Y29" s="767"/>
      <c r="Z29" s="767"/>
      <c r="AA29" s="767">
        <v>5</v>
      </c>
      <c r="AB29" s="767"/>
      <c r="AC29" s="767"/>
      <c r="AD29" s="767"/>
      <c r="AE29" s="768"/>
      <c r="AF29" s="769">
        <v>5</v>
      </c>
      <c r="AG29" s="770"/>
      <c r="AH29" s="770"/>
      <c r="AI29" s="770"/>
      <c r="AJ29" s="771"/>
      <c r="AK29" s="817">
        <v>866</v>
      </c>
      <c r="AL29" s="813"/>
      <c r="AM29" s="813"/>
      <c r="AN29" s="813"/>
      <c r="AO29" s="813"/>
      <c r="AP29" s="813" t="s">
        <v>582</v>
      </c>
      <c r="AQ29" s="813"/>
      <c r="AR29" s="813"/>
      <c r="AS29" s="813"/>
      <c r="AT29" s="813"/>
      <c r="AU29" s="813">
        <v>0</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15">
      <c r="A30" s="228">
        <v>3</v>
      </c>
      <c r="B30" s="763" t="s">
        <v>402</v>
      </c>
      <c r="C30" s="764"/>
      <c r="D30" s="764"/>
      <c r="E30" s="764"/>
      <c r="F30" s="764"/>
      <c r="G30" s="764"/>
      <c r="H30" s="764"/>
      <c r="I30" s="764"/>
      <c r="J30" s="764"/>
      <c r="K30" s="764"/>
      <c r="L30" s="764"/>
      <c r="M30" s="764"/>
      <c r="N30" s="764"/>
      <c r="O30" s="764"/>
      <c r="P30" s="765"/>
      <c r="Q30" s="766">
        <v>4967</v>
      </c>
      <c r="R30" s="767"/>
      <c r="S30" s="767"/>
      <c r="T30" s="767"/>
      <c r="U30" s="767"/>
      <c r="V30" s="767">
        <v>4921</v>
      </c>
      <c r="W30" s="767"/>
      <c r="X30" s="767"/>
      <c r="Y30" s="767"/>
      <c r="Z30" s="767"/>
      <c r="AA30" s="767">
        <v>47</v>
      </c>
      <c r="AB30" s="767"/>
      <c r="AC30" s="767"/>
      <c r="AD30" s="767"/>
      <c r="AE30" s="768"/>
      <c r="AF30" s="769">
        <v>47</v>
      </c>
      <c r="AG30" s="770"/>
      <c r="AH30" s="770"/>
      <c r="AI30" s="770"/>
      <c r="AJ30" s="771"/>
      <c r="AK30" s="817">
        <v>187</v>
      </c>
      <c r="AL30" s="813"/>
      <c r="AM30" s="813"/>
      <c r="AN30" s="813"/>
      <c r="AO30" s="813"/>
      <c r="AP30" s="813" t="s">
        <v>582</v>
      </c>
      <c r="AQ30" s="813"/>
      <c r="AR30" s="813"/>
      <c r="AS30" s="813"/>
      <c r="AT30" s="813"/>
      <c r="AU30" s="813">
        <v>0</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15">
      <c r="A31" s="228">
        <v>4</v>
      </c>
      <c r="B31" s="763" t="s">
        <v>403</v>
      </c>
      <c r="C31" s="764"/>
      <c r="D31" s="764"/>
      <c r="E31" s="764"/>
      <c r="F31" s="764"/>
      <c r="G31" s="764"/>
      <c r="H31" s="764"/>
      <c r="I31" s="764"/>
      <c r="J31" s="764"/>
      <c r="K31" s="764"/>
      <c r="L31" s="764"/>
      <c r="M31" s="764"/>
      <c r="N31" s="764"/>
      <c r="O31" s="764"/>
      <c r="P31" s="765"/>
      <c r="Q31" s="766">
        <v>1184</v>
      </c>
      <c r="R31" s="767"/>
      <c r="S31" s="767"/>
      <c r="T31" s="767"/>
      <c r="U31" s="767"/>
      <c r="V31" s="767">
        <v>956</v>
      </c>
      <c r="W31" s="767"/>
      <c r="X31" s="767"/>
      <c r="Y31" s="767"/>
      <c r="Z31" s="767"/>
      <c r="AA31" s="767">
        <v>228</v>
      </c>
      <c r="AB31" s="767"/>
      <c r="AC31" s="767"/>
      <c r="AD31" s="767"/>
      <c r="AE31" s="768"/>
      <c r="AF31" s="769">
        <v>679</v>
      </c>
      <c r="AG31" s="770"/>
      <c r="AH31" s="770"/>
      <c r="AI31" s="770"/>
      <c r="AJ31" s="771"/>
      <c r="AK31" s="817">
        <v>197</v>
      </c>
      <c r="AL31" s="813"/>
      <c r="AM31" s="813"/>
      <c r="AN31" s="813"/>
      <c r="AO31" s="813"/>
      <c r="AP31" s="813">
        <v>1736</v>
      </c>
      <c r="AQ31" s="813"/>
      <c r="AR31" s="813"/>
      <c r="AS31" s="813"/>
      <c r="AT31" s="813"/>
      <c r="AU31" s="813">
        <v>299</v>
      </c>
      <c r="AV31" s="813"/>
      <c r="AW31" s="813"/>
      <c r="AX31" s="813"/>
      <c r="AY31" s="813"/>
      <c r="AZ31" s="814" t="s">
        <v>582</v>
      </c>
      <c r="BA31" s="814"/>
      <c r="BB31" s="814"/>
      <c r="BC31" s="814"/>
      <c r="BD31" s="814"/>
      <c r="BE31" s="815" t="s">
        <v>404</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15">
      <c r="A32" s="228">
        <v>5</v>
      </c>
      <c r="B32" s="763" t="s">
        <v>405</v>
      </c>
      <c r="C32" s="764"/>
      <c r="D32" s="764"/>
      <c r="E32" s="764"/>
      <c r="F32" s="764"/>
      <c r="G32" s="764"/>
      <c r="H32" s="764"/>
      <c r="I32" s="764"/>
      <c r="J32" s="764"/>
      <c r="K32" s="764"/>
      <c r="L32" s="764"/>
      <c r="M32" s="764"/>
      <c r="N32" s="764"/>
      <c r="O32" s="764"/>
      <c r="P32" s="765"/>
      <c r="Q32" s="766">
        <v>879</v>
      </c>
      <c r="R32" s="767"/>
      <c r="S32" s="767"/>
      <c r="T32" s="767"/>
      <c r="U32" s="767"/>
      <c r="V32" s="767">
        <v>704</v>
      </c>
      <c r="W32" s="767"/>
      <c r="X32" s="767"/>
      <c r="Y32" s="767"/>
      <c r="Z32" s="767"/>
      <c r="AA32" s="767">
        <v>174</v>
      </c>
      <c r="AB32" s="767"/>
      <c r="AC32" s="767"/>
      <c r="AD32" s="767"/>
      <c r="AE32" s="768"/>
      <c r="AF32" s="769">
        <v>100</v>
      </c>
      <c r="AG32" s="770"/>
      <c r="AH32" s="770"/>
      <c r="AI32" s="770"/>
      <c r="AJ32" s="771"/>
      <c r="AK32" s="817">
        <v>325</v>
      </c>
      <c r="AL32" s="813"/>
      <c r="AM32" s="813"/>
      <c r="AN32" s="813"/>
      <c r="AO32" s="813"/>
      <c r="AP32" s="813">
        <v>3695</v>
      </c>
      <c r="AQ32" s="813"/>
      <c r="AR32" s="813"/>
      <c r="AS32" s="813"/>
      <c r="AT32" s="813"/>
      <c r="AU32" s="813">
        <v>2690</v>
      </c>
      <c r="AV32" s="813"/>
      <c r="AW32" s="813"/>
      <c r="AX32" s="813"/>
      <c r="AY32" s="813"/>
      <c r="AZ32" s="814" t="s">
        <v>582</v>
      </c>
      <c r="BA32" s="814"/>
      <c r="BB32" s="814"/>
      <c r="BC32" s="814"/>
      <c r="BD32" s="814"/>
      <c r="BE32" s="815" t="s">
        <v>404</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15">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15">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15">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15">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15">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15">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15">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15">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15">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15">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15">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15">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15">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15">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15">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15">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15">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15">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15">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15">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15">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15">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15">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15">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15">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15">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15">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15">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15">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406</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
      <c r="A63" s="226" t="s">
        <v>388</v>
      </c>
      <c r="B63" s="772" t="s">
        <v>407</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935</v>
      </c>
      <c r="AG63" s="827"/>
      <c r="AH63" s="827"/>
      <c r="AI63" s="827"/>
      <c r="AJ63" s="828"/>
      <c r="AK63" s="829"/>
      <c r="AL63" s="824"/>
      <c r="AM63" s="824"/>
      <c r="AN63" s="824"/>
      <c r="AO63" s="824"/>
      <c r="AP63" s="827">
        <v>5431</v>
      </c>
      <c r="AQ63" s="827"/>
      <c r="AR63" s="827"/>
      <c r="AS63" s="827"/>
      <c r="AT63" s="827"/>
      <c r="AU63" s="827">
        <v>2989</v>
      </c>
      <c r="AV63" s="827"/>
      <c r="AW63" s="827"/>
      <c r="AX63" s="827"/>
      <c r="AY63" s="827"/>
      <c r="AZ63" s="831"/>
      <c r="BA63" s="831"/>
      <c r="BB63" s="831"/>
      <c r="BC63" s="831"/>
      <c r="BD63" s="831"/>
      <c r="BE63" s="832"/>
      <c r="BF63" s="832"/>
      <c r="BG63" s="832"/>
      <c r="BH63" s="832"/>
      <c r="BI63" s="833"/>
      <c r="BJ63" s="834" t="s">
        <v>126</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
      <c r="A65" s="218" t="s">
        <v>408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15">
      <c r="A66" s="710" t="s">
        <v>409</v>
      </c>
      <c r="B66" s="711"/>
      <c r="C66" s="711"/>
      <c r="D66" s="711"/>
      <c r="E66" s="711"/>
      <c r="F66" s="711"/>
      <c r="G66" s="711"/>
      <c r="H66" s="711"/>
      <c r="I66" s="711"/>
      <c r="J66" s="711"/>
      <c r="K66" s="711"/>
      <c r="L66" s="711"/>
      <c r="M66" s="711"/>
      <c r="N66" s="711"/>
      <c r="O66" s="711"/>
      <c r="P66" s="712"/>
      <c r="Q66" s="716" t="s">
        <v>392</v>
      </c>
      <c r="R66" s="717"/>
      <c r="S66" s="717"/>
      <c r="T66" s="717"/>
      <c r="U66" s="718"/>
      <c r="V66" s="716" t="s">
        <v>410</v>
      </c>
      <c r="W66" s="717"/>
      <c r="X66" s="717"/>
      <c r="Y66" s="717"/>
      <c r="Z66" s="718"/>
      <c r="AA66" s="716" t="s">
        <v>411</v>
      </c>
      <c r="AB66" s="717"/>
      <c r="AC66" s="717"/>
      <c r="AD66" s="717"/>
      <c r="AE66" s="718"/>
      <c r="AF66" s="837" t="s">
        <v>412</v>
      </c>
      <c r="AG66" s="798"/>
      <c r="AH66" s="798"/>
      <c r="AI66" s="798"/>
      <c r="AJ66" s="838"/>
      <c r="AK66" s="716" t="s">
        <v>413</v>
      </c>
      <c r="AL66" s="711"/>
      <c r="AM66" s="711"/>
      <c r="AN66" s="711"/>
      <c r="AO66" s="712"/>
      <c r="AP66" s="716" t="s">
        <v>414</v>
      </c>
      <c r="AQ66" s="717"/>
      <c r="AR66" s="717"/>
      <c r="AS66" s="717"/>
      <c r="AT66" s="718"/>
      <c r="AU66" s="716" t="s">
        <v>415</v>
      </c>
      <c r="AV66" s="717"/>
      <c r="AW66" s="717"/>
      <c r="AX66" s="717"/>
      <c r="AY66" s="718"/>
      <c r="AZ66" s="716" t="s">
        <v>376</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15">
      <c r="A68" s="222">
        <v>1</v>
      </c>
      <c r="B68" s="852" t="s">
        <v>576</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582</v>
      </c>
      <c r="AQ68" s="849"/>
      <c r="AR68" s="849"/>
      <c r="AS68" s="849"/>
      <c r="AT68" s="849"/>
      <c r="AU68" s="849" t="s">
        <v>582</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15">
      <c r="A69" s="224">
        <v>2</v>
      </c>
      <c r="B69" s="856" t="s">
        <v>577</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582</v>
      </c>
      <c r="AL69" s="813"/>
      <c r="AM69" s="813"/>
      <c r="AN69" s="813"/>
      <c r="AO69" s="813"/>
      <c r="AP69" s="813" t="s">
        <v>582</v>
      </c>
      <c r="AQ69" s="813"/>
      <c r="AR69" s="813"/>
      <c r="AS69" s="813"/>
      <c r="AT69" s="813"/>
      <c r="AU69" s="813" t="s">
        <v>582</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15">
      <c r="A70" s="224">
        <v>3</v>
      </c>
      <c r="B70" s="856" t="s">
        <v>578</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582</v>
      </c>
      <c r="AQ70" s="813"/>
      <c r="AR70" s="813"/>
      <c r="AS70" s="813"/>
      <c r="AT70" s="813"/>
      <c r="AU70" s="813" t="s">
        <v>582</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15">
      <c r="A71" s="224">
        <v>4</v>
      </c>
      <c r="B71" s="856" t="s">
        <v>579</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582</v>
      </c>
      <c r="AL71" s="813"/>
      <c r="AM71" s="813"/>
      <c r="AN71" s="813"/>
      <c r="AO71" s="813"/>
      <c r="AP71" s="813" t="s">
        <v>582</v>
      </c>
      <c r="AQ71" s="813"/>
      <c r="AR71" s="813"/>
      <c r="AS71" s="813"/>
      <c r="AT71" s="813"/>
      <c r="AU71" s="813" t="s">
        <v>582</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15">
      <c r="A72" s="224">
        <v>5</v>
      </c>
      <c r="B72" s="856" t="s">
        <v>580</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60" t="s">
        <v>582</v>
      </c>
      <c r="AQ72" s="813"/>
      <c r="AR72" s="813"/>
      <c r="AS72" s="813"/>
      <c r="AT72" s="813"/>
      <c r="AU72" s="813" t="s">
        <v>582</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15">
      <c r="A73" s="224">
        <v>6</v>
      </c>
      <c r="B73" s="856" t="s">
        <v>581</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582</v>
      </c>
      <c r="AQ73" s="813"/>
      <c r="AR73" s="813"/>
      <c r="AS73" s="813"/>
      <c r="AT73" s="813"/>
      <c r="AU73" s="813" t="s">
        <v>582</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15">
      <c r="A74" s="224">
        <v>7</v>
      </c>
      <c r="B74" s="856" t="s">
        <v>583</v>
      </c>
      <c r="C74" s="857"/>
      <c r="D74" s="857"/>
      <c r="E74" s="857"/>
      <c r="F74" s="857"/>
      <c r="G74" s="857"/>
      <c r="H74" s="857"/>
      <c r="I74" s="857"/>
      <c r="J74" s="857"/>
      <c r="K74" s="857"/>
      <c r="L74" s="857"/>
      <c r="M74" s="857"/>
      <c r="N74" s="857"/>
      <c r="O74" s="857"/>
      <c r="P74" s="858"/>
      <c r="Q74" s="859">
        <v>186</v>
      </c>
      <c r="R74" s="813"/>
      <c r="S74" s="813"/>
      <c r="T74" s="813"/>
      <c r="U74" s="813"/>
      <c r="V74" s="813">
        <v>180</v>
      </c>
      <c r="W74" s="813"/>
      <c r="X74" s="813"/>
      <c r="Y74" s="813"/>
      <c r="Z74" s="813"/>
      <c r="AA74" s="813">
        <v>6</v>
      </c>
      <c r="AB74" s="813"/>
      <c r="AC74" s="813"/>
      <c r="AD74" s="813"/>
      <c r="AE74" s="813"/>
      <c r="AF74" s="813">
        <v>6</v>
      </c>
      <c r="AG74" s="813"/>
      <c r="AH74" s="813"/>
      <c r="AI74" s="813"/>
      <c r="AJ74" s="813"/>
      <c r="AK74" s="813">
        <v>30</v>
      </c>
      <c r="AL74" s="813"/>
      <c r="AM74" s="813"/>
      <c r="AN74" s="813"/>
      <c r="AO74" s="813"/>
      <c r="AP74" s="813"/>
      <c r="AQ74" s="813"/>
      <c r="AR74" s="813"/>
      <c r="AS74" s="813"/>
      <c r="AT74" s="813"/>
      <c r="AU74" s="813"/>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15">
      <c r="A75" s="224">
        <v>8</v>
      </c>
      <c r="B75" s="856" t="s">
        <v>584</v>
      </c>
      <c r="C75" s="857"/>
      <c r="D75" s="857"/>
      <c r="E75" s="857"/>
      <c r="F75" s="857"/>
      <c r="G75" s="857"/>
      <c r="H75" s="857"/>
      <c r="I75" s="857"/>
      <c r="J75" s="857"/>
      <c r="K75" s="857"/>
      <c r="L75" s="857"/>
      <c r="M75" s="857"/>
      <c r="N75" s="857"/>
      <c r="O75" s="857"/>
      <c r="P75" s="858"/>
      <c r="Q75" s="861">
        <v>3770</v>
      </c>
      <c r="R75" s="862"/>
      <c r="S75" s="862"/>
      <c r="T75" s="862"/>
      <c r="U75" s="817"/>
      <c r="V75" s="863">
        <v>3246</v>
      </c>
      <c r="W75" s="862"/>
      <c r="X75" s="862"/>
      <c r="Y75" s="862"/>
      <c r="Z75" s="817"/>
      <c r="AA75" s="863">
        <v>524</v>
      </c>
      <c r="AB75" s="862"/>
      <c r="AC75" s="862"/>
      <c r="AD75" s="862"/>
      <c r="AE75" s="817"/>
      <c r="AF75" s="863">
        <v>5277</v>
      </c>
      <c r="AG75" s="862"/>
      <c r="AH75" s="862"/>
      <c r="AI75" s="862"/>
      <c r="AJ75" s="817"/>
      <c r="AK75" s="863">
        <v>0</v>
      </c>
      <c r="AL75" s="862"/>
      <c r="AM75" s="862"/>
      <c r="AN75" s="862"/>
      <c r="AO75" s="817"/>
      <c r="AP75" s="863">
        <v>3131</v>
      </c>
      <c r="AQ75" s="862"/>
      <c r="AR75" s="862"/>
      <c r="AS75" s="862"/>
      <c r="AT75" s="817"/>
      <c r="AU75" s="863">
        <v>0</v>
      </c>
      <c r="AV75" s="862"/>
      <c r="AW75" s="862"/>
      <c r="AX75" s="862"/>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15">
      <c r="A76" s="224">
        <v>9</v>
      </c>
      <c r="B76" s="856" t="s">
        <v>585</v>
      </c>
      <c r="C76" s="857"/>
      <c r="D76" s="857"/>
      <c r="E76" s="857"/>
      <c r="F76" s="857"/>
      <c r="G76" s="857"/>
      <c r="H76" s="857"/>
      <c r="I76" s="857"/>
      <c r="J76" s="857"/>
      <c r="K76" s="857"/>
      <c r="L76" s="857"/>
      <c r="M76" s="857"/>
      <c r="N76" s="857"/>
      <c r="O76" s="857"/>
      <c r="P76" s="858"/>
      <c r="Q76" s="861">
        <v>359</v>
      </c>
      <c r="R76" s="862"/>
      <c r="S76" s="862"/>
      <c r="T76" s="862"/>
      <c r="U76" s="817"/>
      <c r="V76" s="863">
        <v>350</v>
      </c>
      <c r="W76" s="862"/>
      <c r="X76" s="862"/>
      <c r="Y76" s="862"/>
      <c r="Z76" s="817"/>
      <c r="AA76" s="863">
        <v>9</v>
      </c>
      <c r="AB76" s="862"/>
      <c r="AC76" s="862"/>
      <c r="AD76" s="862"/>
      <c r="AE76" s="817"/>
      <c r="AF76" s="863">
        <v>9</v>
      </c>
      <c r="AG76" s="862"/>
      <c r="AH76" s="862"/>
      <c r="AI76" s="862"/>
      <c r="AJ76" s="817"/>
      <c r="AK76" s="863">
        <v>0</v>
      </c>
      <c r="AL76" s="862"/>
      <c r="AM76" s="862"/>
      <c r="AN76" s="862"/>
      <c r="AO76" s="817"/>
      <c r="AP76" s="863">
        <v>0</v>
      </c>
      <c r="AQ76" s="862"/>
      <c r="AR76" s="862"/>
      <c r="AS76" s="862"/>
      <c r="AT76" s="817"/>
      <c r="AU76" s="863">
        <v>0</v>
      </c>
      <c r="AV76" s="862"/>
      <c r="AW76" s="862"/>
      <c r="AX76" s="862"/>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15">
      <c r="A77" s="224">
        <v>10</v>
      </c>
      <c r="B77" s="856" t="s">
        <v>586</v>
      </c>
      <c r="C77" s="857"/>
      <c r="D77" s="857"/>
      <c r="E77" s="857"/>
      <c r="F77" s="857"/>
      <c r="G77" s="857"/>
      <c r="H77" s="857"/>
      <c r="I77" s="857"/>
      <c r="J77" s="857"/>
      <c r="K77" s="857"/>
      <c r="L77" s="857"/>
      <c r="M77" s="857"/>
      <c r="N77" s="857"/>
      <c r="O77" s="857"/>
      <c r="P77" s="858"/>
      <c r="Q77" s="861">
        <v>4767</v>
      </c>
      <c r="R77" s="862"/>
      <c r="S77" s="862"/>
      <c r="T77" s="862"/>
      <c r="U77" s="817"/>
      <c r="V77" s="863">
        <v>4725</v>
      </c>
      <c r="W77" s="862"/>
      <c r="X77" s="862"/>
      <c r="Y77" s="862"/>
      <c r="Z77" s="817"/>
      <c r="AA77" s="863">
        <v>42</v>
      </c>
      <c r="AB77" s="862"/>
      <c r="AC77" s="862"/>
      <c r="AD77" s="862"/>
      <c r="AE77" s="817"/>
      <c r="AF77" s="863">
        <v>40</v>
      </c>
      <c r="AG77" s="862"/>
      <c r="AH77" s="862"/>
      <c r="AI77" s="862"/>
      <c r="AJ77" s="817"/>
      <c r="AK77" s="863"/>
      <c r="AL77" s="862"/>
      <c r="AM77" s="862"/>
      <c r="AN77" s="862"/>
      <c r="AO77" s="817"/>
      <c r="AP77" s="863">
        <v>1781</v>
      </c>
      <c r="AQ77" s="862"/>
      <c r="AR77" s="862"/>
      <c r="AS77" s="862"/>
      <c r="AT77" s="817"/>
      <c r="AU77" s="863">
        <v>440</v>
      </c>
      <c r="AV77" s="862"/>
      <c r="AW77" s="862"/>
      <c r="AX77" s="862"/>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15">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15">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15">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15">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15">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15">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15">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15">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15">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15">
      <c r="A87" s="230">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
      <c r="A88" s="226" t="s">
        <v>388</v>
      </c>
      <c r="B88" s="772" t="s">
        <v>416</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21927</v>
      </c>
      <c r="AG88" s="827"/>
      <c r="AH88" s="827"/>
      <c r="AI88" s="827"/>
      <c r="AJ88" s="827"/>
      <c r="AK88" s="824"/>
      <c r="AL88" s="824"/>
      <c r="AM88" s="824"/>
      <c r="AN88" s="824"/>
      <c r="AO88" s="824"/>
      <c r="AP88" s="827">
        <v>4912</v>
      </c>
      <c r="AQ88" s="827"/>
      <c r="AR88" s="827"/>
      <c r="AS88" s="827"/>
      <c r="AT88" s="827"/>
      <c r="AU88" s="827">
        <v>440</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772" t="s">
        <v>417</v>
      </c>
      <c r="BS102" s="773"/>
      <c r="BT102" s="773"/>
      <c r="BU102" s="773"/>
      <c r="BV102" s="773"/>
      <c r="BW102" s="773"/>
      <c r="BX102" s="773"/>
      <c r="BY102" s="773"/>
      <c r="BZ102" s="773"/>
      <c r="CA102" s="773"/>
      <c r="CB102" s="773"/>
      <c r="CC102" s="773"/>
      <c r="CD102" s="773"/>
      <c r="CE102" s="773"/>
      <c r="CF102" s="773"/>
      <c r="CG102" s="774"/>
      <c r="CH102" s="871"/>
      <c r="CI102" s="872"/>
      <c r="CJ102" s="872"/>
      <c r="CK102" s="872"/>
      <c r="CL102" s="873"/>
      <c r="CM102" s="871"/>
      <c r="CN102" s="872"/>
      <c r="CO102" s="872"/>
      <c r="CP102" s="872"/>
      <c r="CQ102" s="873"/>
      <c r="CR102" s="874"/>
      <c r="CS102" s="835"/>
      <c r="CT102" s="835"/>
      <c r="CU102" s="835"/>
      <c r="CV102" s="875"/>
      <c r="CW102" s="874"/>
      <c r="CX102" s="835"/>
      <c r="CY102" s="835"/>
      <c r="CZ102" s="835"/>
      <c r="DA102" s="875"/>
      <c r="DB102" s="874"/>
      <c r="DC102" s="835"/>
      <c r="DD102" s="835"/>
      <c r="DE102" s="835"/>
      <c r="DF102" s="875"/>
      <c r="DG102" s="874"/>
      <c r="DH102" s="835"/>
      <c r="DI102" s="835"/>
      <c r="DJ102" s="835"/>
      <c r="DK102" s="875"/>
      <c r="DL102" s="874"/>
      <c r="DM102" s="835"/>
      <c r="DN102" s="835"/>
      <c r="DO102" s="835"/>
      <c r="DP102" s="875"/>
      <c r="DQ102" s="874"/>
      <c r="DR102" s="835"/>
      <c r="DS102" s="835"/>
      <c r="DT102" s="835"/>
      <c r="DU102" s="875"/>
      <c r="DV102" s="772"/>
      <c r="DW102" s="773"/>
      <c r="DX102" s="773"/>
      <c r="DY102" s="773"/>
      <c r="DZ102" s="898"/>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9" t="s">
        <v>418</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0" t="s">
        <v>419</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01" t="s">
        <v>422</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423</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16" customFormat="1" ht="26.25" customHeight="1" x14ac:dyDescent="0.15">
      <c r="A109" s="896" t="s">
        <v>424</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425</v>
      </c>
      <c r="AB109" s="877"/>
      <c r="AC109" s="877"/>
      <c r="AD109" s="877"/>
      <c r="AE109" s="878"/>
      <c r="AF109" s="876" t="s">
        <v>426</v>
      </c>
      <c r="AG109" s="877"/>
      <c r="AH109" s="877"/>
      <c r="AI109" s="877"/>
      <c r="AJ109" s="878"/>
      <c r="AK109" s="876" t="s">
        <v>303</v>
      </c>
      <c r="AL109" s="877"/>
      <c r="AM109" s="877"/>
      <c r="AN109" s="877"/>
      <c r="AO109" s="878"/>
      <c r="AP109" s="876" t="s">
        <v>427</v>
      </c>
      <c r="AQ109" s="877"/>
      <c r="AR109" s="877"/>
      <c r="AS109" s="877"/>
      <c r="AT109" s="879"/>
      <c r="AU109" s="896" t="s">
        <v>424</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425</v>
      </c>
      <c r="BR109" s="877"/>
      <c r="BS109" s="877"/>
      <c r="BT109" s="877"/>
      <c r="BU109" s="878"/>
      <c r="BV109" s="876" t="s">
        <v>426</v>
      </c>
      <c r="BW109" s="877"/>
      <c r="BX109" s="877"/>
      <c r="BY109" s="877"/>
      <c r="BZ109" s="878"/>
      <c r="CA109" s="876" t="s">
        <v>303</v>
      </c>
      <c r="CB109" s="877"/>
      <c r="CC109" s="877"/>
      <c r="CD109" s="877"/>
      <c r="CE109" s="878"/>
      <c r="CF109" s="897" t="s">
        <v>427</v>
      </c>
      <c r="CG109" s="897"/>
      <c r="CH109" s="897"/>
      <c r="CI109" s="897"/>
      <c r="CJ109" s="897"/>
      <c r="CK109" s="876" t="s">
        <v>428</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425</v>
      </c>
      <c r="DH109" s="877"/>
      <c r="DI109" s="877"/>
      <c r="DJ109" s="877"/>
      <c r="DK109" s="878"/>
      <c r="DL109" s="876" t="s">
        <v>426</v>
      </c>
      <c r="DM109" s="877"/>
      <c r="DN109" s="877"/>
      <c r="DO109" s="877"/>
      <c r="DP109" s="878"/>
      <c r="DQ109" s="876" t="s">
        <v>303</v>
      </c>
      <c r="DR109" s="877"/>
      <c r="DS109" s="877"/>
      <c r="DT109" s="877"/>
      <c r="DU109" s="878"/>
      <c r="DV109" s="876" t="s">
        <v>427</v>
      </c>
      <c r="DW109" s="877"/>
      <c r="DX109" s="877"/>
      <c r="DY109" s="877"/>
      <c r="DZ109" s="879"/>
    </row>
    <row r="110" spans="1:131" s="216" customFormat="1" ht="26.25" customHeight="1" x14ac:dyDescent="0.15">
      <c r="A110" s="880" t="s">
        <v>429</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1870645</v>
      </c>
      <c r="AB110" s="884"/>
      <c r="AC110" s="884"/>
      <c r="AD110" s="884"/>
      <c r="AE110" s="885"/>
      <c r="AF110" s="886">
        <v>2011007</v>
      </c>
      <c r="AG110" s="884"/>
      <c r="AH110" s="884"/>
      <c r="AI110" s="884"/>
      <c r="AJ110" s="885"/>
      <c r="AK110" s="886">
        <v>1901772</v>
      </c>
      <c r="AL110" s="884"/>
      <c r="AM110" s="884"/>
      <c r="AN110" s="884"/>
      <c r="AO110" s="885"/>
      <c r="AP110" s="887">
        <v>14.7</v>
      </c>
      <c r="AQ110" s="888"/>
      <c r="AR110" s="888"/>
      <c r="AS110" s="888"/>
      <c r="AT110" s="889"/>
      <c r="AU110" s="890" t="s">
        <v>73</v>
      </c>
      <c r="AV110" s="891"/>
      <c r="AW110" s="891"/>
      <c r="AX110" s="891"/>
      <c r="AY110" s="891"/>
      <c r="AZ110" s="913" t="s">
        <v>430</v>
      </c>
      <c r="BA110" s="881"/>
      <c r="BB110" s="881"/>
      <c r="BC110" s="881"/>
      <c r="BD110" s="881"/>
      <c r="BE110" s="881"/>
      <c r="BF110" s="881"/>
      <c r="BG110" s="881"/>
      <c r="BH110" s="881"/>
      <c r="BI110" s="881"/>
      <c r="BJ110" s="881"/>
      <c r="BK110" s="881"/>
      <c r="BL110" s="881"/>
      <c r="BM110" s="881"/>
      <c r="BN110" s="881"/>
      <c r="BO110" s="881"/>
      <c r="BP110" s="882"/>
      <c r="BQ110" s="914">
        <v>18188140</v>
      </c>
      <c r="BR110" s="915"/>
      <c r="BS110" s="915"/>
      <c r="BT110" s="915"/>
      <c r="BU110" s="915"/>
      <c r="BV110" s="915">
        <v>18113319</v>
      </c>
      <c r="BW110" s="915"/>
      <c r="BX110" s="915"/>
      <c r="BY110" s="915"/>
      <c r="BZ110" s="915"/>
      <c r="CA110" s="915">
        <v>18027412</v>
      </c>
      <c r="CB110" s="915"/>
      <c r="CC110" s="915"/>
      <c r="CD110" s="915"/>
      <c r="CE110" s="915"/>
      <c r="CF110" s="928">
        <v>139.30000000000001</v>
      </c>
      <c r="CG110" s="929"/>
      <c r="CH110" s="929"/>
      <c r="CI110" s="929"/>
      <c r="CJ110" s="929"/>
      <c r="CK110" s="930" t="s">
        <v>431</v>
      </c>
      <c r="CL110" s="931"/>
      <c r="CM110" s="913" t="s">
        <v>432</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126</v>
      </c>
      <c r="DH110" s="915"/>
      <c r="DI110" s="915"/>
      <c r="DJ110" s="915"/>
      <c r="DK110" s="915"/>
      <c r="DL110" s="915" t="s">
        <v>126</v>
      </c>
      <c r="DM110" s="915"/>
      <c r="DN110" s="915"/>
      <c r="DO110" s="915"/>
      <c r="DP110" s="915"/>
      <c r="DQ110" s="915" t="s">
        <v>126</v>
      </c>
      <c r="DR110" s="915"/>
      <c r="DS110" s="915"/>
      <c r="DT110" s="915"/>
      <c r="DU110" s="915"/>
      <c r="DV110" s="916" t="s">
        <v>126</v>
      </c>
      <c r="DW110" s="916"/>
      <c r="DX110" s="916"/>
      <c r="DY110" s="916"/>
      <c r="DZ110" s="917"/>
    </row>
    <row r="111" spans="1:131" s="216" customFormat="1" ht="26.25" customHeight="1" x14ac:dyDescent="0.15">
      <c r="A111" s="918" t="s">
        <v>433</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126</v>
      </c>
      <c r="AB111" s="922"/>
      <c r="AC111" s="922"/>
      <c r="AD111" s="922"/>
      <c r="AE111" s="923"/>
      <c r="AF111" s="924" t="s">
        <v>126</v>
      </c>
      <c r="AG111" s="922"/>
      <c r="AH111" s="922"/>
      <c r="AI111" s="922"/>
      <c r="AJ111" s="923"/>
      <c r="AK111" s="924" t="s">
        <v>434</v>
      </c>
      <c r="AL111" s="922"/>
      <c r="AM111" s="922"/>
      <c r="AN111" s="922"/>
      <c r="AO111" s="923"/>
      <c r="AP111" s="925" t="s">
        <v>126</v>
      </c>
      <c r="AQ111" s="926"/>
      <c r="AR111" s="926"/>
      <c r="AS111" s="926"/>
      <c r="AT111" s="927"/>
      <c r="AU111" s="892"/>
      <c r="AV111" s="893"/>
      <c r="AW111" s="893"/>
      <c r="AX111" s="893"/>
      <c r="AY111" s="893"/>
      <c r="AZ111" s="906" t="s">
        <v>435</v>
      </c>
      <c r="BA111" s="907"/>
      <c r="BB111" s="907"/>
      <c r="BC111" s="907"/>
      <c r="BD111" s="907"/>
      <c r="BE111" s="907"/>
      <c r="BF111" s="907"/>
      <c r="BG111" s="907"/>
      <c r="BH111" s="907"/>
      <c r="BI111" s="907"/>
      <c r="BJ111" s="907"/>
      <c r="BK111" s="907"/>
      <c r="BL111" s="907"/>
      <c r="BM111" s="907"/>
      <c r="BN111" s="907"/>
      <c r="BO111" s="907"/>
      <c r="BP111" s="908"/>
      <c r="BQ111" s="909" t="s">
        <v>434</v>
      </c>
      <c r="BR111" s="910"/>
      <c r="BS111" s="910"/>
      <c r="BT111" s="910"/>
      <c r="BU111" s="910"/>
      <c r="BV111" s="910" t="s">
        <v>126</v>
      </c>
      <c r="BW111" s="910"/>
      <c r="BX111" s="910"/>
      <c r="BY111" s="910"/>
      <c r="BZ111" s="910"/>
      <c r="CA111" s="910">
        <v>1987060</v>
      </c>
      <c r="CB111" s="910"/>
      <c r="CC111" s="910"/>
      <c r="CD111" s="910"/>
      <c r="CE111" s="910"/>
      <c r="CF111" s="904">
        <v>15.4</v>
      </c>
      <c r="CG111" s="905"/>
      <c r="CH111" s="905"/>
      <c r="CI111" s="905"/>
      <c r="CJ111" s="905"/>
      <c r="CK111" s="932"/>
      <c r="CL111" s="93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126</v>
      </c>
      <c r="DH111" s="910"/>
      <c r="DI111" s="910"/>
      <c r="DJ111" s="910"/>
      <c r="DK111" s="910"/>
      <c r="DL111" s="910" t="s">
        <v>126</v>
      </c>
      <c r="DM111" s="910"/>
      <c r="DN111" s="910"/>
      <c r="DO111" s="910"/>
      <c r="DP111" s="910"/>
      <c r="DQ111" s="910" t="s">
        <v>437</v>
      </c>
      <c r="DR111" s="910"/>
      <c r="DS111" s="910"/>
      <c r="DT111" s="910"/>
      <c r="DU111" s="910"/>
      <c r="DV111" s="911" t="s">
        <v>126</v>
      </c>
      <c r="DW111" s="911"/>
      <c r="DX111" s="911"/>
      <c r="DY111" s="911"/>
      <c r="DZ111" s="912"/>
    </row>
    <row r="112" spans="1:131" s="216" customFormat="1" ht="26.25" customHeight="1" x14ac:dyDescent="0.15">
      <c r="A112" s="936" t="s">
        <v>438</v>
      </c>
      <c r="B112" s="937"/>
      <c r="C112" s="907" t="s">
        <v>439</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437</v>
      </c>
      <c r="AB112" s="943"/>
      <c r="AC112" s="943"/>
      <c r="AD112" s="943"/>
      <c r="AE112" s="944"/>
      <c r="AF112" s="945" t="s">
        <v>126</v>
      </c>
      <c r="AG112" s="943"/>
      <c r="AH112" s="943"/>
      <c r="AI112" s="943"/>
      <c r="AJ112" s="944"/>
      <c r="AK112" s="945" t="s">
        <v>126</v>
      </c>
      <c r="AL112" s="943"/>
      <c r="AM112" s="943"/>
      <c r="AN112" s="943"/>
      <c r="AO112" s="944"/>
      <c r="AP112" s="946" t="s">
        <v>126</v>
      </c>
      <c r="AQ112" s="947"/>
      <c r="AR112" s="947"/>
      <c r="AS112" s="947"/>
      <c r="AT112" s="948"/>
      <c r="AU112" s="892"/>
      <c r="AV112" s="893"/>
      <c r="AW112" s="893"/>
      <c r="AX112" s="893"/>
      <c r="AY112" s="893"/>
      <c r="AZ112" s="906" t="s">
        <v>440</v>
      </c>
      <c r="BA112" s="907"/>
      <c r="BB112" s="907"/>
      <c r="BC112" s="907"/>
      <c r="BD112" s="907"/>
      <c r="BE112" s="907"/>
      <c r="BF112" s="907"/>
      <c r="BG112" s="907"/>
      <c r="BH112" s="907"/>
      <c r="BI112" s="907"/>
      <c r="BJ112" s="907"/>
      <c r="BK112" s="907"/>
      <c r="BL112" s="907"/>
      <c r="BM112" s="907"/>
      <c r="BN112" s="907"/>
      <c r="BO112" s="907"/>
      <c r="BP112" s="908"/>
      <c r="BQ112" s="909">
        <v>3472711</v>
      </c>
      <c r="BR112" s="910"/>
      <c r="BS112" s="910"/>
      <c r="BT112" s="910"/>
      <c r="BU112" s="910"/>
      <c r="BV112" s="910">
        <v>3208731</v>
      </c>
      <c r="BW112" s="910"/>
      <c r="BX112" s="910"/>
      <c r="BY112" s="910"/>
      <c r="BZ112" s="910"/>
      <c r="CA112" s="910">
        <v>2988721</v>
      </c>
      <c r="CB112" s="910"/>
      <c r="CC112" s="910"/>
      <c r="CD112" s="910"/>
      <c r="CE112" s="910"/>
      <c r="CF112" s="904">
        <v>23.1</v>
      </c>
      <c r="CG112" s="905"/>
      <c r="CH112" s="905"/>
      <c r="CI112" s="905"/>
      <c r="CJ112" s="905"/>
      <c r="CK112" s="932"/>
      <c r="CL112" s="93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434</v>
      </c>
      <c r="DH112" s="910"/>
      <c r="DI112" s="910"/>
      <c r="DJ112" s="910"/>
      <c r="DK112" s="910"/>
      <c r="DL112" s="910" t="s">
        <v>442</v>
      </c>
      <c r="DM112" s="910"/>
      <c r="DN112" s="910"/>
      <c r="DO112" s="910"/>
      <c r="DP112" s="910"/>
      <c r="DQ112" s="910">
        <v>1987060</v>
      </c>
      <c r="DR112" s="910"/>
      <c r="DS112" s="910"/>
      <c r="DT112" s="910"/>
      <c r="DU112" s="910"/>
      <c r="DV112" s="911">
        <v>15.4</v>
      </c>
      <c r="DW112" s="911"/>
      <c r="DX112" s="911"/>
      <c r="DY112" s="911"/>
      <c r="DZ112" s="912"/>
    </row>
    <row r="113" spans="1:130" s="216" customFormat="1" ht="26.25" customHeight="1" x14ac:dyDescent="0.15">
      <c r="A113" s="938"/>
      <c r="B113" s="939"/>
      <c r="C113" s="907" t="s">
        <v>443</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292999</v>
      </c>
      <c r="AB113" s="922"/>
      <c r="AC113" s="922"/>
      <c r="AD113" s="922"/>
      <c r="AE113" s="923"/>
      <c r="AF113" s="924">
        <v>251029</v>
      </c>
      <c r="AG113" s="922"/>
      <c r="AH113" s="922"/>
      <c r="AI113" s="922"/>
      <c r="AJ113" s="923"/>
      <c r="AK113" s="924">
        <v>275697</v>
      </c>
      <c r="AL113" s="922"/>
      <c r="AM113" s="922"/>
      <c r="AN113" s="922"/>
      <c r="AO113" s="923"/>
      <c r="AP113" s="925">
        <v>2.1</v>
      </c>
      <c r="AQ113" s="926"/>
      <c r="AR113" s="926"/>
      <c r="AS113" s="926"/>
      <c r="AT113" s="927"/>
      <c r="AU113" s="892"/>
      <c r="AV113" s="893"/>
      <c r="AW113" s="893"/>
      <c r="AX113" s="893"/>
      <c r="AY113" s="893"/>
      <c r="AZ113" s="906" t="s">
        <v>444</v>
      </c>
      <c r="BA113" s="907"/>
      <c r="BB113" s="907"/>
      <c r="BC113" s="907"/>
      <c r="BD113" s="907"/>
      <c r="BE113" s="907"/>
      <c r="BF113" s="907"/>
      <c r="BG113" s="907"/>
      <c r="BH113" s="907"/>
      <c r="BI113" s="907"/>
      <c r="BJ113" s="907"/>
      <c r="BK113" s="907"/>
      <c r="BL113" s="907"/>
      <c r="BM113" s="907"/>
      <c r="BN113" s="907"/>
      <c r="BO113" s="907"/>
      <c r="BP113" s="908"/>
      <c r="BQ113" s="909">
        <v>499297</v>
      </c>
      <c r="BR113" s="910"/>
      <c r="BS113" s="910"/>
      <c r="BT113" s="910"/>
      <c r="BU113" s="910"/>
      <c r="BV113" s="910">
        <v>442329</v>
      </c>
      <c r="BW113" s="910"/>
      <c r="BX113" s="910"/>
      <c r="BY113" s="910"/>
      <c r="BZ113" s="910"/>
      <c r="CA113" s="910">
        <v>440081</v>
      </c>
      <c r="CB113" s="910"/>
      <c r="CC113" s="910"/>
      <c r="CD113" s="910"/>
      <c r="CE113" s="910"/>
      <c r="CF113" s="904">
        <v>3.4</v>
      </c>
      <c r="CG113" s="905"/>
      <c r="CH113" s="905"/>
      <c r="CI113" s="905"/>
      <c r="CJ113" s="905"/>
      <c r="CK113" s="932"/>
      <c r="CL113" s="93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434</v>
      </c>
      <c r="DH113" s="943"/>
      <c r="DI113" s="943"/>
      <c r="DJ113" s="943"/>
      <c r="DK113" s="944"/>
      <c r="DL113" s="945" t="s">
        <v>126</v>
      </c>
      <c r="DM113" s="943"/>
      <c r="DN113" s="943"/>
      <c r="DO113" s="943"/>
      <c r="DP113" s="944"/>
      <c r="DQ113" s="945" t="s">
        <v>437</v>
      </c>
      <c r="DR113" s="943"/>
      <c r="DS113" s="943"/>
      <c r="DT113" s="943"/>
      <c r="DU113" s="944"/>
      <c r="DV113" s="946" t="s">
        <v>126</v>
      </c>
      <c r="DW113" s="947"/>
      <c r="DX113" s="947"/>
      <c r="DY113" s="947"/>
      <c r="DZ113" s="948"/>
    </row>
    <row r="114" spans="1:130" s="216" customFormat="1" ht="26.25" customHeight="1" x14ac:dyDescent="0.15">
      <c r="A114" s="938"/>
      <c r="B114" s="939"/>
      <c r="C114" s="907" t="s">
        <v>446</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122336</v>
      </c>
      <c r="AB114" s="943"/>
      <c r="AC114" s="943"/>
      <c r="AD114" s="943"/>
      <c r="AE114" s="944"/>
      <c r="AF114" s="945">
        <v>118350</v>
      </c>
      <c r="AG114" s="943"/>
      <c r="AH114" s="943"/>
      <c r="AI114" s="943"/>
      <c r="AJ114" s="944"/>
      <c r="AK114" s="945">
        <v>106524</v>
      </c>
      <c r="AL114" s="943"/>
      <c r="AM114" s="943"/>
      <c r="AN114" s="943"/>
      <c r="AO114" s="944"/>
      <c r="AP114" s="946">
        <v>0.8</v>
      </c>
      <c r="AQ114" s="947"/>
      <c r="AR114" s="947"/>
      <c r="AS114" s="947"/>
      <c r="AT114" s="948"/>
      <c r="AU114" s="892"/>
      <c r="AV114" s="893"/>
      <c r="AW114" s="893"/>
      <c r="AX114" s="893"/>
      <c r="AY114" s="893"/>
      <c r="AZ114" s="906" t="s">
        <v>447</v>
      </c>
      <c r="BA114" s="907"/>
      <c r="BB114" s="907"/>
      <c r="BC114" s="907"/>
      <c r="BD114" s="907"/>
      <c r="BE114" s="907"/>
      <c r="BF114" s="907"/>
      <c r="BG114" s="907"/>
      <c r="BH114" s="907"/>
      <c r="BI114" s="907"/>
      <c r="BJ114" s="907"/>
      <c r="BK114" s="907"/>
      <c r="BL114" s="907"/>
      <c r="BM114" s="907"/>
      <c r="BN114" s="907"/>
      <c r="BO114" s="907"/>
      <c r="BP114" s="908"/>
      <c r="BQ114" s="909">
        <v>1818471</v>
      </c>
      <c r="BR114" s="910"/>
      <c r="BS114" s="910"/>
      <c r="BT114" s="910"/>
      <c r="BU114" s="910"/>
      <c r="BV114" s="910">
        <v>2031857</v>
      </c>
      <c r="BW114" s="910"/>
      <c r="BX114" s="910"/>
      <c r="BY114" s="910"/>
      <c r="BZ114" s="910"/>
      <c r="CA114" s="910">
        <v>2268247</v>
      </c>
      <c r="CB114" s="910"/>
      <c r="CC114" s="910"/>
      <c r="CD114" s="910"/>
      <c r="CE114" s="910"/>
      <c r="CF114" s="904">
        <v>17.5</v>
      </c>
      <c r="CG114" s="905"/>
      <c r="CH114" s="905"/>
      <c r="CI114" s="905"/>
      <c r="CJ114" s="905"/>
      <c r="CK114" s="932"/>
      <c r="CL114" s="93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126</v>
      </c>
      <c r="DH114" s="943"/>
      <c r="DI114" s="943"/>
      <c r="DJ114" s="943"/>
      <c r="DK114" s="944"/>
      <c r="DL114" s="945" t="s">
        <v>126</v>
      </c>
      <c r="DM114" s="943"/>
      <c r="DN114" s="943"/>
      <c r="DO114" s="943"/>
      <c r="DP114" s="944"/>
      <c r="DQ114" s="945" t="s">
        <v>126</v>
      </c>
      <c r="DR114" s="943"/>
      <c r="DS114" s="943"/>
      <c r="DT114" s="943"/>
      <c r="DU114" s="944"/>
      <c r="DV114" s="946" t="s">
        <v>434</v>
      </c>
      <c r="DW114" s="947"/>
      <c r="DX114" s="947"/>
      <c r="DY114" s="947"/>
      <c r="DZ114" s="948"/>
    </row>
    <row r="115" spans="1:130" s="216" customFormat="1" ht="26.25" customHeight="1" x14ac:dyDescent="0.15">
      <c r="A115" s="938"/>
      <c r="B115" s="939"/>
      <c r="C115" s="907" t="s">
        <v>449</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172</v>
      </c>
      <c r="AB115" s="922"/>
      <c r="AC115" s="922"/>
      <c r="AD115" s="922"/>
      <c r="AE115" s="923"/>
      <c r="AF115" s="924">
        <v>726</v>
      </c>
      <c r="AG115" s="922"/>
      <c r="AH115" s="922"/>
      <c r="AI115" s="922"/>
      <c r="AJ115" s="923"/>
      <c r="AK115" s="924">
        <v>601</v>
      </c>
      <c r="AL115" s="922"/>
      <c r="AM115" s="922"/>
      <c r="AN115" s="922"/>
      <c r="AO115" s="923"/>
      <c r="AP115" s="925">
        <v>0</v>
      </c>
      <c r="AQ115" s="926"/>
      <c r="AR115" s="926"/>
      <c r="AS115" s="926"/>
      <c r="AT115" s="927"/>
      <c r="AU115" s="892"/>
      <c r="AV115" s="893"/>
      <c r="AW115" s="893"/>
      <c r="AX115" s="893"/>
      <c r="AY115" s="893"/>
      <c r="AZ115" s="906" t="s">
        <v>450</v>
      </c>
      <c r="BA115" s="907"/>
      <c r="BB115" s="907"/>
      <c r="BC115" s="907"/>
      <c r="BD115" s="907"/>
      <c r="BE115" s="907"/>
      <c r="BF115" s="907"/>
      <c r="BG115" s="907"/>
      <c r="BH115" s="907"/>
      <c r="BI115" s="907"/>
      <c r="BJ115" s="907"/>
      <c r="BK115" s="907"/>
      <c r="BL115" s="907"/>
      <c r="BM115" s="907"/>
      <c r="BN115" s="907"/>
      <c r="BO115" s="907"/>
      <c r="BP115" s="908"/>
      <c r="BQ115" s="909">
        <v>24330</v>
      </c>
      <c r="BR115" s="910"/>
      <c r="BS115" s="910"/>
      <c r="BT115" s="910"/>
      <c r="BU115" s="910"/>
      <c r="BV115" s="910">
        <v>13814</v>
      </c>
      <c r="BW115" s="910"/>
      <c r="BX115" s="910"/>
      <c r="BY115" s="910"/>
      <c r="BZ115" s="910"/>
      <c r="CA115" s="910">
        <v>11081</v>
      </c>
      <c r="CB115" s="910"/>
      <c r="CC115" s="910"/>
      <c r="CD115" s="910"/>
      <c r="CE115" s="910"/>
      <c r="CF115" s="904">
        <v>0.1</v>
      </c>
      <c r="CG115" s="905"/>
      <c r="CH115" s="905"/>
      <c r="CI115" s="905"/>
      <c r="CJ115" s="905"/>
      <c r="CK115" s="932"/>
      <c r="CL115" s="933"/>
      <c r="CM115" s="906" t="s">
        <v>451</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126</v>
      </c>
      <c r="DH115" s="943"/>
      <c r="DI115" s="943"/>
      <c r="DJ115" s="943"/>
      <c r="DK115" s="944"/>
      <c r="DL115" s="945" t="s">
        <v>126</v>
      </c>
      <c r="DM115" s="943"/>
      <c r="DN115" s="943"/>
      <c r="DO115" s="943"/>
      <c r="DP115" s="944"/>
      <c r="DQ115" s="945" t="s">
        <v>434</v>
      </c>
      <c r="DR115" s="943"/>
      <c r="DS115" s="943"/>
      <c r="DT115" s="943"/>
      <c r="DU115" s="944"/>
      <c r="DV115" s="946" t="s">
        <v>126</v>
      </c>
      <c r="DW115" s="947"/>
      <c r="DX115" s="947"/>
      <c r="DY115" s="947"/>
      <c r="DZ115" s="948"/>
    </row>
    <row r="116" spans="1:130" s="216" customFormat="1" ht="26.25" customHeight="1" x14ac:dyDescent="0.15">
      <c r="A116" s="940"/>
      <c r="B116" s="941"/>
      <c r="C116" s="949" t="s">
        <v>452</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1</v>
      </c>
      <c r="AB116" s="943"/>
      <c r="AC116" s="943"/>
      <c r="AD116" s="943"/>
      <c r="AE116" s="944"/>
      <c r="AF116" s="945" t="s">
        <v>453</v>
      </c>
      <c r="AG116" s="943"/>
      <c r="AH116" s="943"/>
      <c r="AI116" s="943"/>
      <c r="AJ116" s="944"/>
      <c r="AK116" s="945" t="s">
        <v>126</v>
      </c>
      <c r="AL116" s="943"/>
      <c r="AM116" s="943"/>
      <c r="AN116" s="943"/>
      <c r="AO116" s="944"/>
      <c r="AP116" s="946" t="s">
        <v>126</v>
      </c>
      <c r="AQ116" s="947"/>
      <c r="AR116" s="947"/>
      <c r="AS116" s="947"/>
      <c r="AT116" s="948"/>
      <c r="AU116" s="892"/>
      <c r="AV116" s="893"/>
      <c r="AW116" s="893"/>
      <c r="AX116" s="893"/>
      <c r="AY116" s="893"/>
      <c r="AZ116" s="951" t="s">
        <v>454</v>
      </c>
      <c r="BA116" s="952"/>
      <c r="BB116" s="952"/>
      <c r="BC116" s="952"/>
      <c r="BD116" s="952"/>
      <c r="BE116" s="952"/>
      <c r="BF116" s="952"/>
      <c r="BG116" s="952"/>
      <c r="BH116" s="952"/>
      <c r="BI116" s="952"/>
      <c r="BJ116" s="952"/>
      <c r="BK116" s="952"/>
      <c r="BL116" s="952"/>
      <c r="BM116" s="952"/>
      <c r="BN116" s="952"/>
      <c r="BO116" s="952"/>
      <c r="BP116" s="953"/>
      <c r="BQ116" s="909" t="s">
        <v>126</v>
      </c>
      <c r="BR116" s="910"/>
      <c r="BS116" s="910"/>
      <c r="BT116" s="910"/>
      <c r="BU116" s="910"/>
      <c r="BV116" s="910" t="s">
        <v>126</v>
      </c>
      <c r="BW116" s="910"/>
      <c r="BX116" s="910"/>
      <c r="BY116" s="910"/>
      <c r="BZ116" s="910"/>
      <c r="CA116" s="910" t="s">
        <v>126</v>
      </c>
      <c r="CB116" s="910"/>
      <c r="CC116" s="910"/>
      <c r="CD116" s="910"/>
      <c r="CE116" s="910"/>
      <c r="CF116" s="904" t="s">
        <v>126</v>
      </c>
      <c r="CG116" s="905"/>
      <c r="CH116" s="905"/>
      <c r="CI116" s="905"/>
      <c r="CJ116" s="905"/>
      <c r="CK116" s="932"/>
      <c r="CL116" s="93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437</v>
      </c>
      <c r="DH116" s="943"/>
      <c r="DI116" s="943"/>
      <c r="DJ116" s="943"/>
      <c r="DK116" s="944"/>
      <c r="DL116" s="945" t="s">
        <v>126</v>
      </c>
      <c r="DM116" s="943"/>
      <c r="DN116" s="943"/>
      <c r="DO116" s="943"/>
      <c r="DP116" s="944"/>
      <c r="DQ116" s="945" t="s">
        <v>126</v>
      </c>
      <c r="DR116" s="943"/>
      <c r="DS116" s="943"/>
      <c r="DT116" s="943"/>
      <c r="DU116" s="944"/>
      <c r="DV116" s="946" t="s">
        <v>126</v>
      </c>
      <c r="DW116" s="947"/>
      <c r="DX116" s="947"/>
      <c r="DY116" s="947"/>
      <c r="DZ116" s="948"/>
    </row>
    <row r="117" spans="1:130" s="216" customFormat="1" ht="26.25" customHeight="1" x14ac:dyDescent="0.15">
      <c r="A117" s="896" t="s">
        <v>185</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456</v>
      </c>
      <c r="Z117" s="878"/>
      <c r="AA117" s="962">
        <v>2286153</v>
      </c>
      <c r="AB117" s="963"/>
      <c r="AC117" s="963"/>
      <c r="AD117" s="963"/>
      <c r="AE117" s="964"/>
      <c r="AF117" s="965">
        <v>2381112</v>
      </c>
      <c r="AG117" s="963"/>
      <c r="AH117" s="963"/>
      <c r="AI117" s="963"/>
      <c r="AJ117" s="964"/>
      <c r="AK117" s="965">
        <v>2284594</v>
      </c>
      <c r="AL117" s="963"/>
      <c r="AM117" s="963"/>
      <c r="AN117" s="963"/>
      <c r="AO117" s="964"/>
      <c r="AP117" s="966"/>
      <c r="AQ117" s="967"/>
      <c r="AR117" s="967"/>
      <c r="AS117" s="967"/>
      <c r="AT117" s="968"/>
      <c r="AU117" s="892"/>
      <c r="AV117" s="893"/>
      <c r="AW117" s="893"/>
      <c r="AX117" s="893"/>
      <c r="AY117" s="893"/>
      <c r="AZ117" s="958" t="s">
        <v>457</v>
      </c>
      <c r="BA117" s="959"/>
      <c r="BB117" s="959"/>
      <c r="BC117" s="959"/>
      <c r="BD117" s="959"/>
      <c r="BE117" s="959"/>
      <c r="BF117" s="959"/>
      <c r="BG117" s="959"/>
      <c r="BH117" s="959"/>
      <c r="BI117" s="959"/>
      <c r="BJ117" s="959"/>
      <c r="BK117" s="959"/>
      <c r="BL117" s="959"/>
      <c r="BM117" s="959"/>
      <c r="BN117" s="959"/>
      <c r="BO117" s="959"/>
      <c r="BP117" s="960"/>
      <c r="BQ117" s="909" t="s">
        <v>126</v>
      </c>
      <c r="BR117" s="910"/>
      <c r="BS117" s="910"/>
      <c r="BT117" s="910"/>
      <c r="BU117" s="910"/>
      <c r="BV117" s="910" t="s">
        <v>442</v>
      </c>
      <c r="BW117" s="910"/>
      <c r="BX117" s="910"/>
      <c r="BY117" s="910"/>
      <c r="BZ117" s="910"/>
      <c r="CA117" s="910" t="s">
        <v>434</v>
      </c>
      <c r="CB117" s="910"/>
      <c r="CC117" s="910"/>
      <c r="CD117" s="910"/>
      <c r="CE117" s="910"/>
      <c r="CF117" s="904" t="s">
        <v>442</v>
      </c>
      <c r="CG117" s="905"/>
      <c r="CH117" s="905"/>
      <c r="CI117" s="905"/>
      <c r="CJ117" s="905"/>
      <c r="CK117" s="932"/>
      <c r="CL117" s="93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126</v>
      </c>
      <c r="DH117" s="943"/>
      <c r="DI117" s="943"/>
      <c r="DJ117" s="943"/>
      <c r="DK117" s="944"/>
      <c r="DL117" s="945" t="s">
        <v>434</v>
      </c>
      <c r="DM117" s="943"/>
      <c r="DN117" s="943"/>
      <c r="DO117" s="943"/>
      <c r="DP117" s="944"/>
      <c r="DQ117" s="945" t="s">
        <v>126</v>
      </c>
      <c r="DR117" s="943"/>
      <c r="DS117" s="943"/>
      <c r="DT117" s="943"/>
      <c r="DU117" s="944"/>
      <c r="DV117" s="946" t="s">
        <v>453</v>
      </c>
      <c r="DW117" s="947"/>
      <c r="DX117" s="947"/>
      <c r="DY117" s="947"/>
      <c r="DZ117" s="948"/>
    </row>
    <row r="118" spans="1:130" s="216" customFormat="1" ht="26.25" customHeight="1" x14ac:dyDescent="0.15">
      <c r="A118" s="896" t="s">
        <v>428</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425</v>
      </c>
      <c r="AB118" s="877"/>
      <c r="AC118" s="877"/>
      <c r="AD118" s="877"/>
      <c r="AE118" s="878"/>
      <c r="AF118" s="876" t="s">
        <v>426</v>
      </c>
      <c r="AG118" s="877"/>
      <c r="AH118" s="877"/>
      <c r="AI118" s="877"/>
      <c r="AJ118" s="878"/>
      <c r="AK118" s="876" t="s">
        <v>303</v>
      </c>
      <c r="AL118" s="877"/>
      <c r="AM118" s="877"/>
      <c r="AN118" s="877"/>
      <c r="AO118" s="878"/>
      <c r="AP118" s="954" t="s">
        <v>427</v>
      </c>
      <c r="AQ118" s="955"/>
      <c r="AR118" s="955"/>
      <c r="AS118" s="955"/>
      <c r="AT118" s="956"/>
      <c r="AU118" s="892"/>
      <c r="AV118" s="893"/>
      <c r="AW118" s="893"/>
      <c r="AX118" s="893"/>
      <c r="AY118" s="893"/>
      <c r="AZ118" s="957" t="s">
        <v>459</v>
      </c>
      <c r="BA118" s="949"/>
      <c r="BB118" s="949"/>
      <c r="BC118" s="949"/>
      <c r="BD118" s="949"/>
      <c r="BE118" s="949"/>
      <c r="BF118" s="949"/>
      <c r="BG118" s="949"/>
      <c r="BH118" s="949"/>
      <c r="BI118" s="949"/>
      <c r="BJ118" s="949"/>
      <c r="BK118" s="949"/>
      <c r="BL118" s="949"/>
      <c r="BM118" s="949"/>
      <c r="BN118" s="949"/>
      <c r="BO118" s="949"/>
      <c r="BP118" s="950"/>
      <c r="BQ118" s="983" t="s">
        <v>453</v>
      </c>
      <c r="BR118" s="984"/>
      <c r="BS118" s="984"/>
      <c r="BT118" s="984"/>
      <c r="BU118" s="984"/>
      <c r="BV118" s="984" t="s">
        <v>442</v>
      </c>
      <c r="BW118" s="984"/>
      <c r="BX118" s="984"/>
      <c r="BY118" s="984"/>
      <c r="BZ118" s="984"/>
      <c r="CA118" s="984" t="s">
        <v>126</v>
      </c>
      <c r="CB118" s="984"/>
      <c r="CC118" s="984"/>
      <c r="CD118" s="984"/>
      <c r="CE118" s="984"/>
      <c r="CF118" s="904" t="s">
        <v>126</v>
      </c>
      <c r="CG118" s="905"/>
      <c r="CH118" s="905"/>
      <c r="CI118" s="905"/>
      <c r="CJ118" s="905"/>
      <c r="CK118" s="932"/>
      <c r="CL118" s="93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126</v>
      </c>
      <c r="DH118" s="943"/>
      <c r="DI118" s="943"/>
      <c r="DJ118" s="943"/>
      <c r="DK118" s="944"/>
      <c r="DL118" s="945" t="s">
        <v>434</v>
      </c>
      <c r="DM118" s="943"/>
      <c r="DN118" s="943"/>
      <c r="DO118" s="943"/>
      <c r="DP118" s="944"/>
      <c r="DQ118" s="945" t="s">
        <v>126</v>
      </c>
      <c r="DR118" s="943"/>
      <c r="DS118" s="943"/>
      <c r="DT118" s="943"/>
      <c r="DU118" s="944"/>
      <c r="DV118" s="946" t="s">
        <v>461</v>
      </c>
      <c r="DW118" s="947"/>
      <c r="DX118" s="947"/>
      <c r="DY118" s="947"/>
      <c r="DZ118" s="948"/>
    </row>
    <row r="119" spans="1:130" s="216" customFormat="1" ht="26.25" customHeight="1" x14ac:dyDescent="0.15">
      <c r="A119" s="1040" t="s">
        <v>431</v>
      </c>
      <c r="B119" s="931"/>
      <c r="C119" s="913" t="s">
        <v>432</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434</v>
      </c>
      <c r="AB119" s="884"/>
      <c r="AC119" s="884"/>
      <c r="AD119" s="884"/>
      <c r="AE119" s="885"/>
      <c r="AF119" s="886" t="s">
        <v>434</v>
      </c>
      <c r="AG119" s="884"/>
      <c r="AH119" s="884"/>
      <c r="AI119" s="884"/>
      <c r="AJ119" s="885"/>
      <c r="AK119" s="886" t="s">
        <v>453</v>
      </c>
      <c r="AL119" s="884"/>
      <c r="AM119" s="884"/>
      <c r="AN119" s="884"/>
      <c r="AO119" s="885"/>
      <c r="AP119" s="887" t="s">
        <v>434</v>
      </c>
      <c r="AQ119" s="888"/>
      <c r="AR119" s="888"/>
      <c r="AS119" s="888"/>
      <c r="AT119" s="889"/>
      <c r="AU119" s="894"/>
      <c r="AV119" s="895"/>
      <c r="AW119" s="895"/>
      <c r="AX119" s="895"/>
      <c r="AY119" s="895"/>
      <c r="AZ119" s="237" t="s">
        <v>185</v>
      </c>
      <c r="BA119" s="237"/>
      <c r="BB119" s="237"/>
      <c r="BC119" s="237"/>
      <c r="BD119" s="237"/>
      <c r="BE119" s="237"/>
      <c r="BF119" s="237"/>
      <c r="BG119" s="237"/>
      <c r="BH119" s="237"/>
      <c r="BI119" s="237"/>
      <c r="BJ119" s="237"/>
      <c r="BK119" s="237"/>
      <c r="BL119" s="237"/>
      <c r="BM119" s="237"/>
      <c r="BN119" s="237"/>
      <c r="BO119" s="961" t="s">
        <v>462</v>
      </c>
      <c r="BP119" s="989"/>
      <c r="BQ119" s="983">
        <v>24002949</v>
      </c>
      <c r="BR119" s="984"/>
      <c r="BS119" s="984"/>
      <c r="BT119" s="984"/>
      <c r="BU119" s="984"/>
      <c r="BV119" s="984">
        <v>23810050</v>
      </c>
      <c r="BW119" s="984"/>
      <c r="BX119" s="984"/>
      <c r="BY119" s="984"/>
      <c r="BZ119" s="984"/>
      <c r="CA119" s="984">
        <v>25722602</v>
      </c>
      <c r="CB119" s="984"/>
      <c r="CC119" s="984"/>
      <c r="CD119" s="984"/>
      <c r="CE119" s="984"/>
      <c r="CF119" s="985"/>
      <c r="CG119" s="986"/>
      <c r="CH119" s="986"/>
      <c r="CI119" s="986"/>
      <c r="CJ119" s="987"/>
      <c r="CK119" s="934"/>
      <c r="CL119" s="935"/>
      <c r="CM119" s="957" t="s">
        <v>463</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442</v>
      </c>
      <c r="DH119" s="970"/>
      <c r="DI119" s="970"/>
      <c r="DJ119" s="970"/>
      <c r="DK119" s="971"/>
      <c r="DL119" s="969" t="s">
        <v>442</v>
      </c>
      <c r="DM119" s="970"/>
      <c r="DN119" s="970"/>
      <c r="DO119" s="970"/>
      <c r="DP119" s="971"/>
      <c r="DQ119" s="969" t="s">
        <v>126</v>
      </c>
      <c r="DR119" s="970"/>
      <c r="DS119" s="970"/>
      <c r="DT119" s="970"/>
      <c r="DU119" s="971"/>
      <c r="DV119" s="972" t="s">
        <v>126</v>
      </c>
      <c r="DW119" s="973"/>
      <c r="DX119" s="973"/>
      <c r="DY119" s="973"/>
      <c r="DZ119" s="974"/>
    </row>
    <row r="120" spans="1:130" s="216" customFormat="1" ht="26.25" customHeight="1" x14ac:dyDescent="0.15">
      <c r="A120" s="1041"/>
      <c r="B120" s="93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126</v>
      </c>
      <c r="AB120" s="943"/>
      <c r="AC120" s="943"/>
      <c r="AD120" s="943"/>
      <c r="AE120" s="944"/>
      <c r="AF120" s="945" t="s">
        <v>126</v>
      </c>
      <c r="AG120" s="943"/>
      <c r="AH120" s="943"/>
      <c r="AI120" s="943"/>
      <c r="AJ120" s="944"/>
      <c r="AK120" s="945" t="s">
        <v>126</v>
      </c>
      <c r="AL120" s="943"/>
      <c r="AM120" s="943"/>
      <c r="AN120" s="943"/>
      <c r="AO120" s="944"/>
      <c r="AP120" s="946" t="s">
        <v>126</v>
      </c>
      <c r="AQ120" s="947"/>
      <c r="AR120" s="947"/>
      <c r="AS120" s="947"/>
      <c r="AT120" s="948"/>
      <c r="AU120" s="975" t="s">
        <v>464</v>
      </c>
      <c r="AV120" s="976"/>
      <c r="AW120" s="976"/>
      <c r="AX120" s="976"/>
      <c r="AY120" s="977"/>
      <c r="AZ120" s="913" t="s">
        <v>465</v>
      </c>
      <c r="BA120" s="881"/>
      <c r="BB120" s="881"/>
      <c r="BC120" s="881"/>
      <c r="BD120" s="881"/>
      <c r="BE120" s="881"/>
      <c r="BF120" s="881"/>
      <c r="BG120" s="881"/>
      <c r="BH120" s="881"/>
      <c r="BI120" s="881"/>
      <c r="BJ120" s="881"/>
      <c r="BK120" s="881"/>
      <c r="BL120" s="881"/>
      <c r="BM120" s="881"/>
      <c r="BN120" s="881"/>
      <c r="BO120" s="881"/>
      <c r="BP120" s="882"/>
      <c r="BQ120" s="914">
        <v>3321382</v>
      </c>
      <c r="BR120" s="915"/>
      <c r="BS120" s="915"/>
      <c r="BT120" s="915"/>
      <c r="BU120" s="915"/>
      <c r="BV120" s="915">
        <v>3261557</v>
      </c>
      <c r="BW120" s="915"/>
      <c r="BX120" s="915"/>
      <c r="BY120" s="915"/>
      <c r="BZ120" s="915"/>
      <c r="CA120" s="915">
        <v>4061961</v>
      </c>
      <c r="CB120" s="915"/>
      <c r="CC120" s="915"/>
      <c r="CD120" s="915"/>
      <c r="CE120" s="915"/>
      <c r="CF120" s="928">
        <v>31.4</v>
      </c>
      <c r="CG120" s="929"/>
      <c r="CH120" s="929"/>
      <c r="CI120" s="929"/>
      <c r="CJ120" s="929"/>
      <c r="CK120" s="990" t="s">
        <v>466</v>
      </c>
      <c r="CL120" s="991"/>
      <c r="CM120" s="991"/>
      <c r="CN120" s="991"/>
      <c r="CO120" s="992"/>
      <c r="CP120" s="998" t="s">
        <v>467</v>
      </c>
      <c r="CQ120" s="999"/>
      <c r="CR120" s="999"/>
      <c r="CS120" s="999"/>
      <c r="CT120" s="999"/>
      <c r="CU120" s="999"/>
      <c r="CV120" s="999"/>
      <c r="CW120" s="999"/>
      <c r="CX120" s="999"/>
      <c r="CY120" s="999"/>
      <c r="CZ120" s="999"/>
      <c r="DA120" s="999"/>
      <c r="DB120" s="999"/>
      <c r="DC120" s="999"/>
      <c r="DD120" s="999"/>
      <c r="DE120" s="999"/>
      <c r="DF120" s="1000"/>
      <c r="DG120" s="914">
        <v>3130263</v>
      </c>
      <c r="DH120" s="915"/>
      <c r="DI120" s="915"/>
      <c r="DJ120" s="915"/>
      <c r="DK120" s="915"/>
      <c r="DL120" s="915">
        <v>2890708</v>
      </c>
      <c r="DM120" s="915"/>
      <c r="DN120" s="915"/>
      <c r="DO120" s="915"/>
      <c r="DP120" s="915"/>
      <c r="DQ120" s="915">
        <v>2690082</v>
      </c>
      <c r="DR120" s="915"/>
      <c r="DS120" s="915"/>
      <c r="DT120" s="915"/>
      <c r="DU120" s="915"/>
      <c r="DV120" s="916">
        <v>20.8</v>
      </c>
      <c r="DW120" s="916"/>
      <c r="DX120" s="916"/>
      <c r="DY120" s="916"/>
      <c r="DZ120" s="917"/>
    </row>
    <row r="121" spans="1:130" s="216" customFormat="1" ht="26.25" customHeight="1" x14ac:dyDescent="0.15">
      <c r="A121" s="1041"/>
      <c r="B121" s="933"/>
      <c r="C121" s="958" t="s">
        <v>468</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126</v>
      </c>
      <c r="AB121" s="943"/>
      <c r="AC121" s="943"/>
      <c r="AD121" s="943"/>
      <c r="AE121" s="944"/>
      <c r="AF121" s="945" t="s">
        <v>126</v>
      </c>
      <c r="AG121" s="943"/>
      <c r="AH121" s="943"/>
      <c r="AI121" s="943"/>
      <c r="AJ121" s="944"/>
      <c r="AK121" s="945" t="s">
        <v>442</v>
      </c>
      <c r="AL121" s="943"/>
      <c r="AM121" s="943"/>
      <c r="AN121" s="943"/>
      <c r="AO121" s="944"/>
      <c r="AP121" s="946" t="s">
        <v>434</v>
      </c>
      <c r="AQ121" s="947"/>
      <c r="AR121" s="947"/>
      <c r="AS121" s="947"/>
      <c r="AT121" s="948"/>
      <c r="AU121" s="978"/>
      <c r="AV121" s="979"/>
      <c r="AW121" s="979"/>
      <c r="AX121" s="979"/>
      <c r="AY121" s="980"/>
      <c r="AZ121" s="906" t="s">
        <v>469</v>
      </c>
      <c r="BA121" s="907"/>
      <c r="BB121" s="907"/>
      <c r="BC121" s="907"/>
      <c r="BD121" s="907"/>
      <c r="BE121" s="907"/>
      <c r="BF121" s="907"/>
      <c r="BG121" s="907"/>
      <c r="BH121" s="907"/>
      <c r="BI121" s="907"/>
      <c r="BJ121" s="907"/>
      <c r="BK121" s="907"/>
      <c r="BL121" s="907"/>
      <c r="BM121" s="907"/>
      <c r="BN121" s="907"/>
      <c r="BO121" s="907"/>
      <c r="BP121" s="908"/>
      <c r="BQ121" s="909">
        <v>996414</v>
      </c>
      <c r="BR121" s="910"/>
      <c r="BS121" s="910"/>
      <c r="BT121" s="910"/>
      <c r="BU121" s="910"/>
      <c r="BV121" s="910">
        <v>903839</v>
      </c>
      <c r="BW121" s="910"/>
      <c r="BX121" s="910"/>
      <c r="BY121" s="910"/>
      <c r="BZ121" s="910"/>
      <c r="CA121" s="910">
        <v>806107</v>
      </c>
      <c r="CB121" s="910"/>
      <c r="CC121" s="910"/>
      <c r="CD121" s="910"/>
      <c r="CE121" s="910"/>
      <c r="CF121" s="904">
        <v>6.2</v>
      </c>
      <c r="CG121" s="905"/>
      <c r="CH121" s="905"/>
      <c r="CI121" s="905"/>
      <c r="CJ121" s="905"/>
      <c r="CK121" s="993"/>
      <c r="CL121" s="994"/>
      <c r="CM121" s="994"/>
      <c r="CN121" s="994"/>
      <c r="CO121" s="995"/>
      <c r="CP121" s="1003" t="s">
        <v>470</v>
      </c>
      <c r="CQ121" s="1004"/>
      <c r="CR121" s="1004"/>
      <c r="CS121" s="1004"/>
      <c r="CT121" s="1004"/>
      <c r="CU121" s="1004"/>
      <c r="CV121" s="1004"/>
      <c r="CW121" s="1004"/>
      <c r="CX121" s="1004"/>
      <c r="CY121" s="1004"/>
      <c r="CZ121" s="1004"/>
      <c r="DA121" s="1004"/>
      <c r="DB121" s="1004"/>
      <c r="DC121" s="1004"/>
      <c r="DD121" s="1004"/>
      <c r="DE121" s="1004"/>
      <c r="DF121" s="1005"/>
      <c r="DG121" s="909">
        <v>342448</v>
      </c>
      <c r="DH121" s="910"/>
      <c r="DI121" s="910"/>
      <c r="DJ121" s="910"/>
      <c r="DK121" s="910"/>
      <c r="DL121" s="910">
        <v>318023</v>
      </c>
      <c r="DM121" s="910"/>
      <c r="DN121" s="910"/>
      <c r="DO121" s="910"/>
      <c r="DP121" s="910"/>
      <c r="DQ121" s="910">
        <v>298639</v>
      </c>
      <c r="DR121" s="910"/>
      <c r="DS121" s="910"/>
      <c r="DT121" s="910"/>
      <c r="DU121" s="910"/>
      <c r="DV121" s="911">
        <v>2.2999999999999998</v>
      </c>
      <c r="DW121" s="911"/>
      <c r="DX121" s="911"/>
      <c r="DY121" s="911"/>
      <c r="DZ121" s="912"/>
    </row>
    <row r="122" spans="1:130" s="216" customFormat="1" ht="26.25" customHeight="1" x14ac:dyDescent="0.15">
      <c r="A122" s="1041"/>
      <c r="B122" s="93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126</v>
      </c>
      <c r="AB122" s="943"/>
      <c r="AC122" s="943"/>
      <c r="AD122" s="943"/>
      <c r="AE122" s="944"/>
      <c r="AF122" s="945" t="s">
        <v>461</v>
      </c>
      <c r="AG122" s="943"/>
      <c r="AH122" s="943"/>
      <c r="AI122" s="943"/>
      <c r="AJ122" s="944"/>
      <c r="AK122" s="945" t="s">
        <v>126</v>
      </c>
      <c r="AL122" s="943"/>
      <c r="AM122" s="943"/>
      <c r="AN122" s="943"/>
      <c r="AO122" s="944"/>
      <c r="AP122" s="946" t="s">
        <v>434</v>
      </c>
      <c r="AQ122" s="947"/>
      <c r="AR122" s="947"/>
      <c r="AS122" s="947"/>
      <c r="AT122" s="948"/>
      <c r="AU122" s="978"/>
      <c r="AV122" s="979"/>
      <c r="AW122" s="979"/>
      <c r="AX122" s="979"/>
      <c r="AY122" s="980"/>
      <c r="AZ122" s="957" t="s">
        <v>471</v>
      </c>
      <c r="BA122" s="949"/>
      <c r="BB122" s="949"/>
      <c r="BC122" s="949"/>
      <c r="BD122" s="949"/>
      <c r="BE122" s="949"/>
      <c r="BF122" s="949"/>
      <c r="BG122" s="949"/>
      <c r="BH122" s="949"/>
      <c r="BI122" s="949"/>
      <c r="BJ122" s="949"/>
      <c r="BK122" s="949"/>
      <c r="BL122" s="949"/>
      <c r="BM122" s="949"/>
      <c r="BN122" s="949"/>
      <c r="BO122" s="949"/>
      <c r="BP122" s="950"/>
      <c r="BQ122" s="983">
        <v>16187139</v>
      </c>
      <c r="BR122" s="984"/>
      <c r="BS122" s="984"/>
      <c r="BT122" s="984"/>
      <c r="BU122" s="984"/>
      <c r="BV122" s="984">
        <v>16054108</v>
      </c>
      <c r="BW122" s="984"/>
      <c r="BX122" s="984"/>
      <c r="BY122" s="984"/>
      <c r="BZ122" s="984"/>
      <c r="CA122" s="984">
        <v>16918384</v>
      </c>
      <c r="CB122" s="984"/>
      <c r="CC122" s="984"/>
      <c r="CD122" s="984"/>
      <c r="CE122" s="984"/>
      <c r="CF122" s="1001">
        <v>130.80000000000001</v>
      </c>
      <c r="CG122" s="1002"/>
      <c r="CH122" s="1002"/>
      <c r="CI122" s="1002"/>
      <c r="CJ122" s="1002"/>
      <c r="CK122" s="993"/>
      <c r="CL122" s="994"/>
      <c r="CM122" s="994"/>
      <c r="CN122" s="994"/>
      <c r="CO122" s="995"/>
      <c r="CP122" s="1003" t="s">
        <v>402</v>
      </c>
      <c r="CQ122" s="1004"/>
      <c r="CR122" s="1004"/>
      <c r="CS122" s="1004"/>
      <c r="CT122" s="1004"/>
      <c r="CU122" s="1004"/>
      <c r="CV122" s="1004"/>
      <c r="CW122" s="1004"/>
      <c r="CX122" s="1004"/>
      <c r="CY122" s="1004"/>
      <c r="CZ122" s="1004"/>
      <c r="DA122" s="1004"/>
      <c r="DB122" s="1004"/>
      <c r="DC122" s="1004"/>
      <c r="DD122" s="1004"/>
      <c r="DE122" s="1004"/>
      <c r="DF122" s="1005"/>
      <c r="DG122" s="909" t="s">
        <v>126</v>
      </c>
      <c r="DH122" s="910"/>
      <c r="DI122" s="910"/>
      <c r="DJ122" s="910"/>
      <c r="DK122" s="910"/>
      <c r="DL122" s="910" t="s">
        <v>434</v>
      </c>
      <c r="DM122" s="910"/>
      <c r="DN122" s="910"/>
      <c r="DO122" s="910"/>
      <c r="DP122" s="910"/>
      <c r="DQ122" s="910" t="s">
        <v>434</v>
      </c>
      <c r="DR122" s="910"/>
      <c r="DS122" s="910"/>
      <c r="DT122" s="910"/>
      <c r="DU122" s="910"/>
      <c r="DV122" s="911" t="s">
        <v>442</v>
      </c>
      <c r="DW122" s="911"/>
      <c r="DX122" s="911"/>
      <c r="DY122" s="911"/>
      <c r="DZ122" s="912"/>
    </row>
    <row r="123" spans="1:130" s="216" customFormat="1" ht="26.25" customHeight="1" x14ac:dyDescent="0.15">
      <c r="A123" s="1041"/>
      <c r="B123" s="93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126</v>
      </c>
      <c r="AB123" s="943"/>
      <c r="AC123" s="943"/>
      <c r="AD123" s="943"/>
      <c r="AE123" s="944"/>
      <c r="AF123" s="945" t="s">
        <v>434</v>
      </c>
      <c r="AG123" s="943"/>
      <c r="AH123" s="943"/>
      <c r="AI123" s="943"/>
      <c r="AJ123" s="944"/>
      <c r="AK123" s="945" t="s">
        <v>126</v>
      </c>
      <c r="AL123" s="943"/>
      <c r="AM123" s="943"/>
      <c r="AN123" s="943"/>
      <c r="AO123" s="944"/>
      <c r="AP123" s="946" t="s">
        <v>126</v>
      </c>
      <c r="AQ123" s="947"/>
      <c r="AR123" s="947"/>
      <c r="AS123" s="947"/>
      <c r="AT123" s="948"/>
      <c r="AU123" s="981"/>
      <c r="AV123" s="982"/>
      <c r="AW123" s="982"/>
      <c r="AX123" s="982"/>
      <c r="AY123" s="982"/>
      <c r="AZ123" s="237" t="s">
        <v>185</v>
      </c>
      <c r="BA123" s="237"/>
      <c r="BB123" s="237"/>
      <c r="BC123" s="237"/>
      <c r="BD123" s="237"/>
      <c r="BE123" s="237"/>
      <c r="BF123" s="237"/>
      <c r="BG123" s="237"/>
      <c r="BH123" s="237"/>
      <c r="BI123" s="237"/>
      <c r="BJ123" s="237"/>
      <c r="BK123" s="237"/>
      <c r="BL123" s="237"/>
      <c r="BM123" s="237"/>
      <c r="BN123" s="237"/>
      <c r="BO123" s="961" t="s">
        <v>472</v>
      </c>
      <c r="BP123" s="989"/>
      <c r="BQ123" s="1047">
        <v>20504935</v>
      </c>
      <c r="BR123" s="1048"/>
      <c r="BS123" s="1048"/>
      <c r="BT123" s="1048"/>
      <c r="BU123" s="1048"/>
      <c r="BV123" s="1048">
        <v>20219504</v>
      </c>
      <c r="BW123" s="1048"/>
      <c r="BX123" s="1048"/>
      <c r="BY123" s="1048"/>
      <c r="BZ123" s="1048"/>
      <c r="CA123" s="1048">
        <v>21786452</v>
      </c>
      <c r="CB123" s="1048"/>
      <c r="CC123" s="1048"/>
      <c r="CD123" s="1048"/>
      <c r="CE123" s="1048"/>
      <c r="CF123" s="985"/>
      <c r="CG123" s="986"/>
      <c r="CH123" s="986"/>
      <c r="CI123" s="986"/>
      <c r="CJ123" s="987"/>
      <c r="CK123" s="993"/>
      <c r="CL123" s="994"/>
      <c r="CM123" s="994"/>
      <c r="CN123" s="994"/>
      <c r="CO123" s="995"/>
      <c r="CP123" s="1003" t="s">
        <v>473</v>
      </c>
      <c r="CQ123" s="1004"/>
      <c r="CR123" s="1004"/>
      <c r="CS123" s="1004"/>
      <c r="CT123" s="1004"/>
      <c r="CU123" s="1004"/>
      <c r="CV123" s="1004"/>
      <c r="CW123" s="1004"/>
      <c r="CX123" s="1004"/>
      <c r="CY123" s="1004"/>
      <c r="CZ123" s="1004"/>
      <c r="DA123" s="1004"/>
      <c r="DB123" s="1004"/>
      <c r="DC123" s="1004"/>
      <c r="DD123" s="1004"/>
      <c r="DE123" s="1004"/>
      <c r="DF123" s="1005"/>
      <c r="DG123" s="942" t="s">
        <v>437</v>
      </c>
      <c r="DH123" s="943"/>
      <c r="DI123" s="943"/>
      <c r="DJ123" s="943"/>
      <c r="DK123" s="944"/>
      <c r="DL123" s="945" t="s">
        <v>442</v>
      </c>
      <c r="DM123" s="943"/>
      <c r="DN123" s="943"/>
      <c r="DO123" s="943"/>
      <c r="DP123" s="944"/>
      <c r="DQ123" s="945" t="s">
        <v>434</v>
      </c>
      <c r="DR123" s="943"/>
      <c r="DS123" s="943"/>
      <c r="DT123" s="943"/>
      <c r="DU123" s="944"/>
      <c r="DV123" s="946" t="s">
        <v>126</v>
      </c>
      <c r="DW123" s="947"/>
      <c r="DX123" s="947"/>
      <c r="DY123" s="947"/>
      <c r="DZ123" s="948"/>
    </row>
    <row r="124" spans="1:130" s="216" customFormat="1" ht="26.25" customHeight="1" thickBot="1" x14ac:dyDescent="0.2">
      <c r="A124" s="1041"/>
      <c r="B124" s="93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434</v>
      </c>
      <c r="AB124" s="943"/>
      <c r="AC124" s="943"/>
      <c r="AD124" s="943"/>
      <c r="AE124" s="944"/>
      <c r="AF124" s="945">
        <v>128</v>
      </c>
      <c r="AG124" s="943"/>
      <c r="AH124" s="943"/>
      <c r="AI124" s="943"/>
      <c r="AJ124" s="944"/>
      <c r="AK124" s="945">
        <v>104</v>
      </c>
      <c r="AL124" s="943"/>
      <c r="AM124" s="943"/>
      <c r="AN124" s="943"/>
      <c r="AO124" s="944"/>
      <c r="AP124" s="946">
        <v>0</v>
      </c>
      <c r="AQ124" s="947"/>
      <c r="AR124" s="947"/>
      <c r="AS124" s="947"/>
      <c r="AT124" s="948"/>
      <c r="AU124" s="1043" t="s">
        <v>474</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29.7</v>
      </c>
      <c r="BR124" s="1011"/>
      <c r="BS124" s="1011"/>
      <c r="BT124" s="1011"/>
      <c r="BU124" s="1011"/>
      <c r="BV124" s="1011">
        <v>29.3</v>
      </c>
      <c r="BW124" s="1011"/>
      <c r="BX124" s="1011"/>
      <c r="BY124" s="1011"/>
      <c r="BZ124" s="1011"/>
      <c r="CA124" s="1011">
        <v>30.4</v>
      </c>
      <c r="CB124" s="1011"/>
      <c r="CC124" s="1011"/>
      <c r="CD124" s="1011"/>
      <c r="CE124" s="1011"/>
      <c r="CF124" s="1012"/>
      <c r="CG124" s="1013"/>
      <c r="CH124" s="1013"/>
      <c r="CI124" s="1013"/>
      <c r="CJ124" s="1014"/>
      <c r="CK124" s="996"/>
      <c r="CL124" s="996"/>
      <c r="CM124" s="996"/>
      <c r="CN124" s="996"/>
      <c r="CO124" s="997"/>
      <c r="CP124" s="1003" t="s">
        <v>475</v>
      </c>
      <c r="CQ124" s="1004"/>
      <c r="CR124" s="1004"/>
      <c r="CS124" s="1004"/>
      <c r="CT124" s="1004"/>
      <c r="CU124" s="1004"/>
      <c r="CV124" s="1004"/>
      <c r="CW124" s="1004"/>
      <c r="CX124" s="1004"/>
      <c r="CY124" s="1004"/>
      <c r="CZ124" s="1004"/>
      <c r="DA124" s="1004"/>
      <c r="DB124" s="1004"/>
      <c r="DC124" s="1004"/>
      <c r="DD124" s="1004"/>
      <c r="DE124" s="1004"/>
      <c r="DF124" s="1005"/>
      <c r="DG124" s="988" t="s">
        <v>126</v>
      </c>
      <c r="DH124" s="970"/>
      <c r="DI124" s="970"/>
      <c r="DJ124" s="970"/>
      <c r="DK124" s="971"/>
      <c r="DL124" s="969" t="s">
        <v>434</v>
      </c>
      <c r="DM124" s="970"/>
      <c r="DN124" s="970"/>
      <c r="DO124" s="970"/>
      <c r="DP124" s="971"/>
      <c r="DQ124" s="969" t="s">
        <v>453</v>
      </c>
      <c r="DR124" s="970"/>
      <c r="DS124" s="970"/>
      <c r="DT124" s="970"/>
      <c r="DU124" s="971"/>
      <c r="DV124" s="972" t="s">
        <v>434</v>
      </c>
      <c r="DW124" s="973"/>
      <c r="DX124" s="973"/>
      <c r="DY124" s="973"/>
      <c r="DZ124" s="974"/>
    </row>
    <row r="125" spans="1:130" s="216" customFormat="1" ht="26.25" customHeight="1" x14ac:dyDescent="0.15">
      <c r="A125" s="1041"/>
      <c r="B125" s="93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442</v>
      </c>
      <c r="AB125" s="943"/>
      <c r="AC125" s="943"/>
      <c r="AD125" s="943"/>
      <c r="AE125" s="944"/>
      <c r="AF125" s="945" t="s">
        <v>442</v>
      </c>
      <c r="AG125" s="943"/>
      <c r="AH125" s="943"/>
      <c r="AI125" s="943"/>
      <c r="AJ125" s="944"/>
      <c r="AK125" s="945" t="s">
        <v>126</v>
      </c>
      <c r="AL125" s="943"/>
      <c r="AM125" s="943"/>
      <c r="AN125" s="943"/>
      <c r="AO125" s="944"/>
      <c r="AP125" s="946" t="s">
        <v>434</v>
      </c>
      <c r="AQ125" s="947"/>
      <c r="AR125" s="947"/>
      <c r="AS125" s="947"/>
      <c r="AT125" s="948"/>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6" t="s">
        <v>476</v>
      </c>
      <c r="CL125" s="991"/>
      <c r="CM125" s="991"/>
      <c r="CN125" s="991"/>
      <c r="CO125" s="992"/>
      <c r="CP125" s="913" t="s">
        <v>477</v>
      </c>
      <c r="CQ125" s="881"/>
      <c r="CR125" s="881"/>
      <c r="CS125" s="881"/>
      <c r="CT125" s="881"/>
      <c r="CU125" s="881"/>
      <c r="CV125" s="881"/>
      <c r="CW125" s="881"/>
      <c r="CX125" s="881"/>
      <c r="CY125" s="881"/>
      <c r="CZ125" s="881"/>
      <c r="DA125" s="881"/>
      <c r="DB125" s="881"/>
      <c r="DC125" s="881"/>
      <c r="DD125" s="881"/>
      <c r="DE125" s="881"/>
      <c r="DF125" s="882"/>
      <c r="DG125" s="914" t="s">
        <v>126</v>
      </c>
      <c r="DH125" s="915"/>
      <c r="DI125" s="915"/>
      <c r="DJ125" s="915"/>
      <c r="DK125" s="915"/>
      <c r="DL125" s="915" t="s">
        <v>126</v>
      </c>
      <c r="DM125" s="915"/>
      <c r="DN125" s="915"/>
      <c r="DO125" s="915"/>
      <c r="DP125" s="915"/>
      <c r="DQ125" s="915" t="s">
        <v>126</v>
      </c>
      <c r="DR125" s="915"/>
      <c r="DS125" s="915"/>
      <c r="DT125" s="915"/>
      <c r="DU125" s="915"/>
      <c r="DV125" s="916" t="s">
        <v>442</v>
      </c>
      <c r="DW125" s="916"/>
      <c r="DX125" s="916"/>
      <c r="DY125" s="916"/>
      <c r="DZ125" s="917"/>
    </row>
    <row r="126" spans="1:130" s="216" customFormat="1" ht="26.25" customHeight="1" thickBot="1" x14ac:dyDescent="0.2">
      <c r="A126" s="1041"/>
      <c r="B126" s="93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442</v>
      </c>
      <c r="AB126" s="943"/>
      <c r="AC126" s="943"/>
      <c r="AD126" s="943"/>
      <c r="AE126" s="944"/>
      <c r="AF126" s="945" t="s">
        <v>442</v>
      </c>
      <c r="AG126" s="943"/>
      <c r="AH126" s="943"/>
      <c r="AI126" s="943"/>
      <c r="AJ126" s="944"/>
      <c r="AK126" s="945" t="s">
        <v>453</v>
      </c>
      <c r="AL126" s="943"/>
      <c r="AM126" s="943"/>
      <c r="AN126" s="943"/>
      <c r="AO126" s="944"/>
      <c r="AP126" s="946" t="s">
        <v>437</v>
      </c>
      <c r="AQ126" s="947"/>
      <c r="AR126" s="947"/>
      <c r="AS126" s="947"/>
      <c r="AT126" s="94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7"/>
      <c r="CL126" s="994"/>
      <c r="CM126" s="994"/>
      <c r="CN126" s="994"/>
      <c r="CO126" s="995"/>
      <c r="CP126" s="906" t="s">
        <v>478</v>
      </c>
      <c r="CQ126" s="907"/>
      <c r="CR126" s="907"/>
      <c r="CS126" s="907"/>
      <c r="CT126" s="907"/>
      <c r="CU126" s="907"/>
      <c r="CV126" s="907"/>
      <c r="CW126" s="907"/>
      <c r="CX126" s="907"/>
      <c r="CY126" s="907"/>
      <c r="CZ126" s="907"/>
      <c r="DA126" s="907"/>
      <c r="DB126" s="907"/>
      <c r="DC126" s="907"/>
      <c r="DD126" s="907"/>
      <c r="DE126" s="907"/>
      <c r="DF126" s="908"/>
      <c r="DG126" s="909" t="s">
        <v>126</v>
      </c>
      <c r="DH126" s="910"/>
      <c r="DI126" s="910"/>
      <c r="DJ126" s="910"/>
      <c r="DK126" s="910"/>
      <c r="DL126" s="910" t="s">
        <v>442</v>
      </c>
      <c r="DM126" s="910"/>
      <c r="DN126" s="910"/>
      <c r="DO126" s="910"/>
      <c r="DP126" s="910"/>
      <c r="DQ126" s="910" t="s">
        <v>442</v>
      </c>
      <c r="DR126" s="910"/>
      <c r="DS126" s="910"/>
      <c r="DT126" s="910"/>
      <c r="DU126" s="910"/>
      <c r="DV126" s="911" t="s">
        <v>442</v>
      </c>
      <c r="DW126" s="911"/>
      <c r="DX126" s="911"/>
      <c r="DY126" s="911"/>
      <c r="DZ126" s="912"/>
    </row>
    <row r="127" spans="1:130" s="216" customFormat="1" ht="26.25" customHeight="1" x14ac:dyDescent="0.15">
      <c r="A127" s="1042"/>
      <c r="B127" s="935"/>
      <c r="C127" s="957" t="s">
        <v>479</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172</v>
      </c>
      <c r="AB127" s="943"/>
      <c r="AC127" s="943"/>
      <c r="AD127" s="943"/>
      <c r="AE127" s="944"/>
      <c r="AF127" s="945">
        <v>598</v>
      </c>
      <c r="AG127" s="943"/>
      <c r="AH127" s="943"/>
      <c r="AI127" s="943"/>
      <c r="AJ127" s="944"/>
      <c r="AK127" s="945">
        <v>497</v>
      </c>
      <c r="AL127" s="943"/>
      <c r="AM127" s="943"/>
      <c r="AN127" s="943"/>
      <c r="AO127" s="944"/>
      <c r="AP127" s="946">
        <v>0</v>
      </c>
      <c r="AQ127" s="947"/>
      <c r="AR127" s="947"/>
      <c r="AS127" s="947"/>
      <c r="AT127" s="948"/>
      <c r="AU127" s="218"/>
      <c r="AV127" s="218"/>
      <c r="AW127" s="218"/>
      <c r="AX127" s="1015" t="s">
        <v>480</v>
      </c>
      <c r="AY127" s="1016"/>
      <c r="AZ127" s="1016"/>
      <c r="BA127" s="1016"/>
      <c r="BB127" s="1016"/>
      <c r="BC127" s="1016"/>
      <c r="BD127" s="1016"/>
      <c r="BE127" s="1017"/>
      <c r="BF127" s="1018" t="s">
        <v>481</v>
      </c>
      <c r="BG127" s="1016"/>
      <c r="BH127" s="1016"/>
      <c r="BI127" s="1016"/>
      <c r="BJ127" s="1016"/>
      <c r="BK127" s="1016"/>
      <c r="BL127" s="1017"/>
      <c r="BM127" s="1018" t="s">
        <v>482</v>
      </c>
      <c r="BN127" s="1016"/>
      <c r="BO127" s="1016"/>
      <c r="BP127" s="1016"/>
      <c r="BQ127" s="1016"/>
      <c r="BR127" s="1016"/>
      <c r="BS127" s="1017"/>
      <c r="BT127" s="1018" t="s">
        <v>483</v>
      </c>
      <c r="BU127" s="1016"/>
      <c r="BV127" s="1016"/>
      <c r="BW127" s="1016"/>
      <c r="BX127" s="1016"/>
      <c r="BY127" s="1016"/>
      <c r="BZ127" s="1039"/>
      <c r="CA127" s="218"/>
      <c r="CB127" s="218"/>
      <c r="CC127" s="218"/>
      <c r="CD127" s="241"/>
      <c r="CE127" s="241"/>
      <c r="CF127" s="241"/>
      <c r="CG127" s="218"/>
      <c r="CH127" s="218"/>
      <c r="CI127" s="218"/>
      <c r="CJ127" s="240"/>
      <c r="CK127" s="1007"/>
      <c r="CL127" s="994"/>
      <c r="CM127" s="994"/>
      <c r="CN127" s="994"/>
      <c r="CO127" s="995"/>
      <c r="CP127" s="906" t="s">
        <v>484</v>
      </c>
      <c r="CQ127" s="907"/>
      <c r="CR127" s="907"/>
      <c r="CS127" s="907"/>
      <c r="CT127" s="907"/>
      <c r="CU127" s="907"/>
      <c r="CV127" s="907"/>
      <c r="CW127" s="907"/>
      <c r="CX127" s="907"/>
      <c r="CY127" s="907"/>
      <c r="CZ127" s="907"/>
      <c r="DA127" s="907"/>
      <c r="DB127" s="907"/>
      <c r="DC127" s="907"/>
      <c r="DD127" s="907"/>
      <c r="DE127" s="907"/>
      <c r="DF127" s="908"/>
      <c r="DG127" s="909" t="s">
        <v>442</v>
      </c>
      <c r="DH127" s="910"/>
      <c r="DI127" s="910"/>
      <c r="DJ127" s="910"/>
      <c r="DK127" s="910"/>
      <c r="DL127" s="910" t="s">
        <v>437</v>
      </c>
      <c r="DM127" s="910"/>
      <c r="DN127" s="910"/>
      <c r="DO127" s="910"/>
      <c r="DP127" s="910"/>
      <c r="DQ127" s="910" t="s">
        <v>434</v>
      </c>
      <c r="DR127" s="910"/>
      <c r="DS127" s="910"/>
      <c r="DT127" s="910"/>
      <c r="DU127" s="910"/>
      <c r="DV127" s="911" t="s">
        <v>126</v>
      </c>
      <c r="DW127" s="911"/>
      <c r="DX127" s="911"/>
      <c r="DY127" s="911"/>
      <c r="DZ127" s="912"/>
    </row>
    <row r="128" spans="1:130" s="216" customFormat="1" ht="26.25" customHeight="1" thickBot="1" x14ac:dyDescent="0.2">
      <c r="A128" s="1025" t="s">
        <v>485</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486</v>
      </c>
      <c r="X128" s="1027"/>
      <c r="Y128" s="1027"/>
      <c r="Z128" s="1028"/>
      <c r="AA128" s="1029">
        <v>97882</v>
      </c>
      <c r="AB128" s="1030"/>
      <c r="AC128" s="1030"/>
      <c r="AD128" s="1030"/>
      <c r="AE128" s="1031"/>
      <c r="AF128" s="1032">
        <v>82584</v>
      </c>
      <c r="AG128" s="1030"/>
      <c r="AH128" s="1030"/>
      <c r="AI128" s="1030"/>
      <c r="AJ128" s="1031"/>
      <c r="AK128" s="1032">
        <v>85261</v>
      </c>
      <c r="AL128" s="1030"/>
      <c r="AM128" s="1030"/>
      <c r="AN128" s="1030"/>
      <c r="AO128" s="1031"/>
      <c r="AP128" s="1033"/>
      <c r="AQ128" s="1034"/>
      <c r="AR128" s="1034"/>
      <c r="AS128" s="1034"/>
      <c r="AT128" s="1035"/>
      <c r="AU128" s="218"/>
      <c r="AV128" s="218"/>
      <c r="AW128" s="218"/>
      <c r="AX128" s="880" t="s">
        <v>487</v>
      </c>
      <c r="AY128" s="881"/>
      <c r="AZ128" s="881"/>
      <c r="BA128" s="881"/>
      <c r="BB128" s="881"/>
      <c r="BC128" s="881"/>
      <c r="BD128" s="881"/>
      <c r="BE128" s="882"/>
      <c r="BF128" s="1036" t="s">
        <v>126</v>
      </c>
      <c r="BG128" s="1037"/>
      <c r="BH128" s="1037"/>
      <c r="BI128" s="1037"/>
      <c r="BJ128" s="1037"/>
      <c r="BK128" s="1037"/>
      <c r="BL128" s="1038"/>
      <c r="BM128" s="1036">
        <v>12.83</v>
      </c>
      <c r="BN128" s="1037"/>
      <c r="BO128" s="1037"/>
      <c r="BP128" s="1037"/>
      <c r="BQ128" s="1037"/>
      <c r="BR128" s="1037"/>
      <c r="BS128" s="1038"/>
      <c r="BT128" s="1036">
        <v>20</v>
      </c>
      <c r="BU128" s="1037"/>
      <c r="BV128" s="1037"/>
      <c r="BW128" s="1037"/>
      <c r="BX128" s="1037"/>
      <c r="BY128" s="1037"/>
      <c r="BZ128" s="1060"/>
      <c r="CA128" s="241"/>
      <c r="CB128" s="241"/>
      <c r="CC128" s="241"/>
      <c r="CD128" s="241"/>
      <c r="CE128" s="241"/>
      <c r="CF128" s="241"/>
      <c r="CG128" s="218"/>
      <c r="CH128" s="218"/>
      <c r="CI128" s="218"/>
      <c r="CJ128" s="240"/>
      <c r="CK128" s="1008"/>
      <c r="CL128" s="1009"/>
      <c r="CM128" s="1009"/>
      <c r="CN128" s="1009"/>
      <c r="CO128" s="1010"/>
      <c r="CP128" s="1019" t="s">
        <v>488</v>
      </c>
      <c r="CQ128" s="709"/>
      <c r="CR128" s="709"/>
      <c r="CS128" s="709"/>
      <c r="CT128" s="709"/>
      <c r="CU128" s="709"/>
      <c r="CV128" s="709"/>
      <c r="CW128" s="709"/>
      <c r="CX128" s="709"/>
      <c r="CY128" s="709"/>
      <c r="CZ128" s="709"/>
      <c r="DA128" s="709"/>
      <c r="DB128" s="709"/>
      <c r="DC128" s="709"/>
      <c r="DD128" s="709"/>
      <c r="DE128" s="709"/>
      <c r="DF128" s="1020"/>
      <c r="DG128" s="1021">
        <v>24330</v>
      </c>
      <c r="DH128" s="1022"/>
      <c r="DI128" s="1022"/>
      <c r="DJ128" s="1022"/>
      <c r="DK128" s="1022"/>
      <c r="DL128" s="1022">
        <v>13814</v>
      </c>
      <c r="DM128" s="1022"/>
      <c r="DN128" s="1022"/>
      <c r="DO128" s="1022"/>
      <c r="DP128" s="1022"/>
      <c r="DQ128" s="1022">
        <v>11081</v>
      </c>
      <c r="DR128" s="1022"/>
      <c r="DS128" s="1022"/>
      <c r="DT128" s="1022"/>
      <c r="DU128" s="1022"/>
      <c r="DV128" s="1023">
        <v>0.1</v>
      </c>
      <c r="DW128" s="1023"/>
      <c r="DX128" s="1023"/>
      <c r="DY128" s="1023"/>
      <c r="DZ128" s="1024"/>
    </row>
    <row r="129" spans="1:131" s="216" customFormat="1" ht="26.25" customHeight="1" x14ac:dyDescent="0.15">
      <c r="A129" s="918" t="s">
        <v>107</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489</v>
      </c>
      <c r="X129" s="1055"/>
      <c r="Y129" s="1055"/>
      <c r="Z129" s="1056"/>
      <c r="AA129" s="942">
        <v>13210916</v>
      </c>
      <c r="AB129" s="943"/>
      <c r="AC129" s="943"/>
      <c r="AD129" s="943"/>
      <c r="AE129" s="944"/>
      <c r="AF129" s="945">
        <v>13661057</v>
      </c>
      <c r="AG129" s="943"/>
      <c r="AH129" s="943"/>
      <c r="AI129" s="943"/>
      <c r="AJ129" s="944"/>
      <c r="AK129" s="945">
        <v>14300239</v>
      </c>
      <c r="AL129" s="943"/>
      <c r="AM129" s="943"/>
      <c r="AN129" s="943"/>
      <c r="AO129" s="944"/>
      <c r="AP129" s="1057"/>
      <c r="AQ129" s="1058"/>
      <c r="AR129" s="1058"/>
      <c r="AS129" s="1058"/>
      <c r="AT129" s="1059"/>
      <c r="AU129" s="219"/>
      <c r="AV129" s="219"/>
      <c r="AW129" s="219"/>
      <c r="AX129" s="1049" t="s">
        <v>490</v>
      </c>
      <c r="AY129" s="907"/>
      <c r="AZ129" s="907"/>
      <c r="BA129" s="907"/>
      <c r="BB129" s="907"/>
      <c r="BC129" s="907"/>
      <c r="BD129" s="907"/>
      <c r="BE129" s="908"/>
      <c r="BF129" s="1050" t="s">
        <v>461</v>
      </c>
      <c r="BG129" s="1051"/>
      <c r="BH129" s="1051"/>
      <c r="BI129" s="1051"/>
      <c r="BJ129" s="1051"/>
      <c r="BK129" s="1051"/>
      <c r="BL129" s="1052"/>
      <c r="BM129" s="1050">
        <v>17.829999999999998</v>
      </c>
      <c r="BN129" s="1051"/>
      <c r="BO129" s="1051"/>
      <c r="BP129" s="1051"/>
      <c r="BQ129" s="1051"/>
      <c r="BR129" s="1051"/>
      <c r="BS129" s="1052"/>
      <c r="BT129" s="1050">
        <v>30</v>
      </c>
      <c r="BU129" s="1051"/>
      <c r="BV129" s="1051"/>
      <c r="BW129" s="1051"/>
      <c r="BX129" s="1051"/>
      <c r="BY129" s="1051"/>
      <c r="BZ129" s="1053"/>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18" t="s">
        <v>491</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492</v>
      </c>
      <c r="X130" s="1055"/>
      <c r="Y130" s="1055"/>
      <c r="Z130" s="1056"/>
      <c r="AA130" s="942">
        <v>1449309</v>
      </c>
      <c r="AB130" s="943"/>
      <c r="AC130" s="943"/>
      <c r="AD130" s="943"/>
      <c r="AE130" s="944"/>
      <c r="AF130" s="945">
        <v>1437844</v>
      </c>
      <c r="AG130" s="943"/>
      <c r="AH130" s="943"/>
      <c r="AI130" s="943"/>
      <c r="AJ130" s="944"/>
      <c r="AK130" s="945">
        <v>1363043</v>
      </c>
      <c r="AL130" s="943"/>
      <c r="AM130" s="943"/>
      <c r="AN130" s="943"/>
      <c r="AO130" s="944"/>
      <c r="AP130" s="1057"/>
      <c r="AQ130" s="1058"/>
      <c r="AR130" s="1058"/>
      <c r="AS130" s="1058"/>
      <c r="AT130" s="1059"/>
      <c r="AU130" s="219"/>
      <c r="AV130" s="219"/>
      <c r="AW130" s="219"/>
      <c r="AX130" s="1049" t="s">
        <v>493</v>
      </c>
      <c r="AY130" s="907"/>
      <c r="AZ130" s="907"/>
      <c r="BA130" s="907"/>
      <c r="BB130" s="907"/>
      <c r="BC130" s="907"/>
      <c r="BD130" s="907"/>
      <c r="BE130" s="908"/>
      <c r="BF130" s="1085">
        <v>6.5</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494</v>
      </c>
      <c r="X131" s="1092"/>
      <c r="Y131" s="1092"/>
      <c r="Z131" s="1093"/>
      <c r="AA131" s="988">
        <v>11761607</v>
      </c>
      <c r="AB131" s="970"/>
      <c r="AC131" s="970"/>
      <c r="AD131" s="970"/>
      <c r="AE131" s="971"/>
      <c r="AF131" s="969">
        <v>12223213</v>
      </c>
      <c r="AG131" s="970"/>
      <c r="AH131" s="970"/>
      <c r="AI131" s="970"/>
      <c r="AJ131" s="971"/>
      <c r="AK131" s="969">
        <v>12937196</v>
      </c>
      <c r="AL131" s="970"/>
      <c r="AM131" s="970"/>
      <c r="AN131" s="970"/>
      <c r="AO131" s="971"/>
      <c r="AP131" s="1094"/>
      <c r="AQ131" s="1095"/>
      <c r="AR131" s="1095"/>
      <c r="AS131" s="1095"/>
      <c r="AT131" s="1096"/>
      <c r="AU131" s="219"/>
      <c r="AV131" s="219"/>
      <c r="AW131" s="219"/>
      <c r="AX131" s="1067" t="s">
        <v>495</v>
      </c>
      <c r="AY131" s="709"/>
      <c r="AZ131" s="709"/>
      <c r="BA131" s="709"/>
      <c r="BB131" s="709"/>
      <c r="BC131" s="709"/>
      <c r="BD131" s="709"/>
      <c r="BE131" s="1020"/>
      <c r="BF131" s="1068">
        <v>30.4</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74" t="s">
        <v>496</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497</v>
      </c>
      <c r="W132" s="1078"/>
      <c r="X132" s="1078"/>
      <c r="Y132" s="1078"/>
      <c r="Z132" s="1079"/>
      <c r="AA132" s="1080">
        <v>6.2828319290000003</v>
      </c>
      <c r="AB132" s="1081"/>
      <c r="AC132" s="1081"/>
      <c r="AD132" s="1081"/>
      <c r="AE132" s="1082"/>
      <c r="AF132" s="1083">
        <v>7.0413891990000002</v>
      </c>
      <c r="AG132" s="1081"/>
      <c r="AH132" s="1081"/>
      <c r="AI132" s="1081"/>
      <c r="AJ132" s="1082"/>
      <c r="AK132" s="1083">
        <v>6.464229188</v>
      </c>
      <c r="AL132" s="1081"/>
      <c r="AM132" s="1081"/>
      <c r="AN132" s="1081"/>
      <c r="AO132" s="1082"/>
      <c r="AP132" s="985"/>
      <c r="AQ132" s="986"/>
      <c r="AR132" s="986"/>
      <c r="AS132" s="986"/>
      <c r="AT132" s="1084"/>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498</v>
      </c>
      <c r="W133" s="1061"/>
      <c r="X133" s="1061"/>
      <c r="Y133" s="1061"/>
      <c r="Z133" s="1062"/>
      <c r="AA133" s="1063">
        <v>6</v>
      </c>
      <c r="AB133" s="1064"/>
      <c r="AC133" s="1064"/>
      <c r="AD133" s="1064"/>
      <c r="AE133" s="1065"/>
      <c r="AF133" s="1063">
        <v>6.3</v>
      </c>
      <c r="AG133" s="1064"/>
      <c r="AH133" s="1064"/>
      <c r="AI133" s="1064"/>
      <c r="AJ133" s="1065"/>
      <c r="AK133" s="1063">
        <v>6.5</v>
      </c>
      <c r="AL133" s="1064"/>
      <c r="AM133" s="1064"/>
      <c r="AN133" s="1064"/>
      <c r="AO133" s="1065"/>
      <c r="AP133" s="1012"/>
      <c r="AQ133" s="1013"/>
      <c r="AR133" s="1013"/>
      <c r="AS133" s="1013"/>
      <c r="AT133" s="1066"/>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JPeI8ME8E6PyIjD9sDBf0PYqFS0AnZtaEZRPRPZ/Fw5cCUUlGyy3WA6eZmRzTZ8fFkXDdou7a+tvJdVf8uIakA==" saltValue="vooKJ9+hHSIweBTmHX77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499</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tjoq2YtuDdfBZNcHR1b1AhwKL/in615yeGlxwqv2ZY1rG295sR7x6fu7rFTYcgaFtWNWOi3bGEfE5GgQ/JhyQ==" saltValue="vAQ+dGXHaa+JB5B5cD8WH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500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501</v>
      </c>
      <c r="AL6" s="252"/>
      <c r="AM6" s="252"/>
      <c r="AN6" s="252"/>
    </row>
    <row r="7" spans="1:46" ht="13.5" customHeight="1" x14ac:dyDescent="0.15">
      <c r="A7" s="251"/>
      <c r="AK7" s="254"/>
      <c r="AL7" s="255"/>
      <c r="AM7" s="255"/>
      <c r="AN7" s="256"/>
      <c r="AO7" s="1098" t="s">
        <v>502</v>
      </c>
      <c r="AP7" s="257"/>
      <c r="AQ7" s="258" t="s">
        <v>503</v>
      </c>
      <c r="AR7" s="259"/>
    </row>
    <row r="8" spans="1:46" x14ac:dyDescent="0.15">
      <c r="A8" s="251"/>
      <c r="AK8" s="260"/>
      <c r="AL8" s="261"/>
      <c r="AM8" s="261"/>
      <c r="AN8" s="262"/>
      <c r="AO8" s="1099"/>
      <c r="AP8" s="263" t="s">
        <v>504</v>
      </c>
      <c r="AQ8" s="264" t="s">
        <v>505</v>
      </c>
      <c r="AR8" s="265" t="s">
        <v>506</v>
      </c>
    </row>
    <row r="9" spans="1:46" x14ac:dyDescent="0.15">
      <c r="A9" s="251"/>
      <c r="AK9" s="1100" t="s">
        <v>507</v>
      </c>
      <c r="AL9" s="1101"/>
      <c r="AM9" s="1101"/>
      <c r="AN9" s="1102"/>
      <c r="AO9" s="266">
        <v>4195300</v>
      </c>
      <c r="AP9" s="266">
        <v>61933</v>
      </c>
      <c r="AQ9" s="267">
        <v>85700</v>
      </c>
      <c r="AR9" s="268">
        <v>-27.7</v>
      </c>
    </row>
    <row r="10" spans="1:46" ht="13.5" customHeight="1" x14ac:dyDescent="0.15">
      <c r="A10" s="251"/>
      <c r="AK10" s="1100" t="s">
        <v>508</v>
      </c>
      <c r="AL10" s="1101"/>
      <c r="AM10" s="1101"/>
      <c r="AN10" s="1102"/>
      <c r="AO10" s="269">
        <v>1009731</v>
      </c>
      <c r="AP10" s="269">
        <v>14906</v>
      </c>
      <c r="AQ10" s="270">
        <v>7424</v>
      </c>
      <c r="AR10" s="271">
        <v>100.8</v>
      </c>
    </row>
    <row r="11" spans="1:46" ht="13.5" customHeight="1" x14ac:dyDescent="0.15">
      <c r="A11" s="251"/>
      <c r="AK11" s="1100" t="s">
        <v>509</v>
      </c>
      <c r="AL11" s="1101"/>
      <c r="AM11" s="1101"/>
      <c r="AN11" s="1102"/>
      <c r="AO11" s="269">
        <v>1243</v>
      </c>
      <c r="AP11" s="269">
        <v>18</v>
      </c>
      <c r="AQ11" s="270">
        <v>1613</v>
      </c>
      <c r="AR11" s="271">
        <v>-98.9</v>
      </c>
    </row>
    <row r="12" spans="1:46" ht="13.5" customHeight="1" x14ac:dyDescent="0.15">
      <c r="A12" s="251"/>
      <c r="AK12" s="1100" t="s">
        <v>510</v>
      </c>
      <c r="AL12" s="1101"/>
      <c r="AM12" s="1101"/>
      <c r="AN12" s="1102"/>
      <c r="AO12" s="269" t="s">
        <v>511</v>
      </c>
      <c r="AP12" s="269" t="s">
        <v>511</v>
      </c>
      <c r="AQ12" s="270">
        <v>12</v>
      </c>
      <c r="AR12" s="271" t="s">
        <v>511</v>
      </c>
    </row>
    <row r="13" spans="1:46" ht="13.5" customHeight="1" x14ac:dyDescent="0.15">
      <c r="A13" s="251"/>
      <c r="AK13" s="1100" t="s">
        <v>512</v>
      </c>
      <c r="AL13" s="1101"/>
      <c r="AM13" s="1101"/>
      <c r="AN13" s="1102"/>
      <c r="AO13" s="269">
        <v>260549</v>
      </c>
      <c r="AP13" s="269">
        <v>3846</v>
      </c>
      <c r="AQ13" s="270">
        <v>3153</v>
      </c>
      <c r="AR13" s="271">
        <v>22</v>
      </c>
    </row>
    <row r="14" spans="1:46" ht="13.5" customHeight="1" x14ac:dyDescent="0.15">
      <c r="A14" s="251"/>
      <c r="AK14" s="1100" t="s">
        <v>513</v>
      </c>
      <c r="AL14" s="1101"/>
      <c r="AM14" s="1101"/>
      <c r="AN14" s="1102"/>
      <c r="AO14" s="269">
        <v>122183</v>
      </c>
      <c r="AP14" s="269">
        <v>1804</v>
      </c>
      <c r="AQ14" s="270">
        <v>1845</v>
      </c>
      <c r="AR14" s="271">
        <v>-2.2000000000000002</v>
      </c>
    </row>
    <row r="15" spans="1:46" ht="13.5" customHeight="1" x14ac:dyDescent="0.15">
      <c r="A15" s="251"/>
      <c r="AK15" s="1103" t="s">
        <v>514</v>
      </c>
      <c r="AL15" s="1104"/>
      <c r="AM15" s="1104"/>
      <c r="AN15" s="1105"/>
      <c r="AO15" s="269">
        <v>-96099</v>
      </c>
      <c r="AP15" s="269">
        <v>-1419</v>
      </c>
      <c r="AQ15" s="270">
        <v>-6635</v>
      </c>
      <c r="AR15" s="271">
        <v>-78.599999999999994</v>
      </c>
    </row>
    <row r="16" spans="1:46" x14ac:dyDescent="0.15">
      <c r="A16" s="251"/>
      <c r="AK16" s="1103" t="s">
        <v>185</v>
      </c>
      <c r="AL16" s="1104"/>
      <c r="AM16" s="1104"/>
      <c r="AN16" s="1105"/>
      <c r="AO16" s="269">
        <v>5492907</v>
      </c>
      <c r="AP16" s="269">
        <v>81089</v>
      </c>
      <c r="AQ16" s="270">
        <v>93111</v>
      </c>
      <c r="AR16" s="271">
        <v>-12.9</v>
      </c>
    </row>
    <row r="17" spans="1:46" x14ac:dyDescent="0.15">
      <c r="A17" s="251"/>
    </row>
    <row r="18" spans="1:46" x14ac:dyDescent="0.15">
      <c r="A18" s="251"/>
      <c r="AQ18" s="272"/>
      <c r="AR18" s="272"/>
    </row>
    <row r="19" spans="1:46" x14ac:dyDescent="0.15">
      <c r="A19" s="251"/>
      <c r="AK19" s="247" t="s">
        <v>515</v>
      </c>
    </row>
    <row r="20" spans="1:46" x14ac:dyDescent="0.15">
      <c r="A20" s="251"/>
      <c r="AK20" s="273"/>
      <c r="AL20" s="274"/>
      <c r="AM20" s="274"/>
      <c r="AN20" s="275"/>
      <c r="AO20" s="276" t="s">
        <v>516</v>
      </c>
      <c r="AP20" s="277" t="s">
        <v>517</v>
      </c>
      <c r="AQ20" s="278" t="s">
        <v>518</v>
      </c>
      <c r="AR20" s="279"/>
    </row>
    <row r="21" spans="1:46" s="252" customFormat="1" x14ac:dyDescent="0.15">
      <c r="A21" s="280"/>
      <c r="AK21" s="1106" t="s">
        <v>519</v>
      </c>
      <c r="AL21" s="1107"/>
      <c r="AM21" s="1107"/>
      <c r="AN21" s="1108"/>
      <c r="AO21" s="281">
        <v>7.35</v>
      </c>
      <c r="AP21" s="282">
        <v>8.58</v>
      </c>
      <c r="AQ21" s="283">
        <v>-1.23</v>
      </c>
      <c r="AS21" s="284"/>
      <c r="AT21" s="280"/>
    </row>
    <row r="22" spans="1:46" s="252" customFormat="1" x14ac:dyDescent="0.15">
      <c r="A22" s="280"/>
      <c r="AK22" s="1106" t="s">
        <v>520</v>
      </c>
      <c r="AL22" s="1107"/>
      <c r="AM22" s="1107"/>
      <c r="AN22" s="1108"/>
      <c r="AO22" s="285">
        <v>99.2</v>
      </c>
      <c r="AP22" s="286">
        <v>97.7</v>
      </c>
      <c r="AQ22" s="287">
        <v>1.5</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097" t="s">
        <v>521</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2"/>
      <c r="AS27" s="247"/>
      <c r="AT27" s="247"/>
    </row>
    <row r="28" spans="1:46" ht="17.25" x14ac:dyDescent="0.15">
      <c r="A28" s="248" t="s">
        <v>522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523</v>
      </c>
      <c r="AL29" s="252"/>
      <c r="AM29" s="252"/>
      <c r="AN29" s="252"/>
      <c r="AS29" s="294"/>
    </row>
    <row r="30" spans="1:46" ht="13.5" customHeight="1" x14ac:dyDescent="0.15">
      <c r="A30" s="251"/>
      <c r="AK30" s="254"/>
      <c r="AL30" s="255"/>
      <c r="AM30" s="255"/>
      <c r="AN30" s="256"/>
      <c r="AO30" s="1098" t="s">
        <v>502</v>
      </c>
      <c r="AP30" s="257"/>
      <c r="AQ30" s="258" t="s">
        <v>503</v>
      </c>
      <c r="AR30" s="259"/>
    </row>
    <row r="31" spans="1:46" x14ac:dyDescent="0.15">
      <c r="A31" s="251"/>
      <c r="AK31" s="260"/>
      <c r="AL31" s="261"/>
      <c r="AM31" s="261"/>
      <c r="AN31" s="262"/>
      <c r="AO31" s="1099"/>
      <c r="AP31" s="263" t="s">
        <v>504</v>
      </c>
      <c r="AQ31" s="264" t="s">
        <v>505</v>
      </c>
      <c r="AR31" s="265" t="s">
        <v>506</v>
      </c>
    </row>
    <row r="32" spans="1:46" ht="27" customHeight="1" x14ac:dyDescent="0.15">
      <c r="A32" s="251"/>
      <c r="AK32" s="1114" t="s">
        <v>524</v>
      </c>
      <c r="AL32" s="1115"/>
      <c r="AM32" s="1115"/>
      <c r="AN32" s="1116"/>
      <c r="AO32" s="295">
        <v>1901772</v>
      </c>
      <c r="AP32" s="295">
        <v>28075</v>
      </c>
      <c r="AQ32" s="296">
        <v>61596</v>
      </c>
      <c r="AR32" s="297">
        <v>-54.4</v>
      </c>
    </row>
    <row r="33" spans="1:46" ht="13.5" customHeight="1" x14ac:dyDescent="0.15">
      <c r="A33" s="251"/>
      <c r="AK33" s="1114" t="s">
        <v>525</v>
      </c>
      <c r="AL33" s="1115"/>
      <c r="AM33" s="1115"/>
      <c r="AN33" s="1116"/>
      <c r="AO33" s="295" t="s">
        <v>511</v>
      </c>
      <c r="AP33" s="295" t="s">
        <v>511</v>
      </c>
      <c r="AQ33" s="296" t="s">
        <v>511</v>
      </c>
      <c r="AR33" s="297" t="s">
        <v>511</v>
      </c>
    </row>
    <row r="34" spans="1:46" ht="27" customHeight="1" x14ac:dyDescent="0.15">
      <c r="A34" s="251"/>
      <c r="AK34" s="1114" t="s">
        <v>526</v>
      </c>
      <c r="AL34" s="1115"/>
      <c r="AM34" s="1115"/>
      <c r="AN34" s="1116"/>
      <c r="AO34" s="295" t="s">
        <v>511</v>
      </c>
      <c r="AP34" s="295" t="s">
        <v>511</v>
      </c>
      <c r="AQ34" s="296">
        <v>3</v>
      </c>
      <c r="AR34" s="297" t="s">
        <v>511</v>
      </c>
    </row>
    <row r="35" spans="1:46" ht="27" customHeight="1" x14ac:dyDescent="0.15">
      <c r="A35" s="251"/>
      <c r="AK35" s="1114" t="s">
        <v>527</v>
      </c>
      <c r="AL35" s="1115"/>
      <c r="AM35" s="1115"/>
      <c r="AN35" s="1116"/>
      <c r="AO35" s="295">
        <v>275697</v>
      </c>
      <c r="AP35" s="295">
        <v>4070</v>
      </c>
      <c r="AQ35" s="296">
        <v>14651</v>
      </c>
      <c r="AR35" s="297">
        <v>-72.2</v>
      </c>
    </row>
    <row r="36" spans="1:46" ht="27" customHeight="1" x14ac:dyDescent="0.15">
      <c r="A36" s="251"/>
      <c r="AK36" s="1114" t="s">
        <v>528</v>
      </c>
      <c r="AL36" s="1115"/>
      <c r="AM36" s="1115"/>
      <c r="AN36" s="1116"/>
      <c r="AO36" s="295">
        <v>106524</v>
      </c>
      <c r="AP36" s="295">
        <v>1573</v>
      </c>
      <c r="AQ36" s="296">
        <v>1794</v>
      </c>
      <c r="AR36" s="297">
        <v>-12.3</v>
      </c>
    </row>
    <row r="37" spans="1:46" ht="13.5" customHeight="1" x14ac:dyDescent="0.15">
      <c r="A37" s="251"/>
      <c r="AK37" s="1114" t="s">
        <v>529</v>
      </c>
      <c r="AL37" s="1115"/>
      <c r="AM37" s="1115"/>
      <c r="AN37" s="1116"/>
      <c r="AO37" s="295">
        <v>601</v>
      </c>
      <c r="AP37" s="295">
        <v>9</v>
      </c>
      <c r="AQ37" s="296">
        <v>505</v>
      </c>
      <c r="AR37" s="297">
        <v>-98.2</v>
      </c>
    </row>
    <row r="38" spans="1:46" ht="27" customHeight="1" x14ac:dyDescent="0.15">
      <c r="A38" s="251"/>
      <c r="AK38" s="1117" t="s">
        <v>530</v>
      </c>
      <c r="AL38" s="1118"/>
      <c r="AM38" s="1118"/>
      <c r="AN38" s="1119"/>
      <c r="AO38" s="298" t="s">
        <v>511</v>
      </c>
      <c r="AP38" s="298" t="s">
        <v>511</v>
      </c>
      <c r="AQ38" s="299">
        <v>1</v>
      </c>
      <c r="AR38" s="287" t="s">
        <v>511</v>
      </c>
      <c r="AS38" s="294"/>
    </row>
    <row r="39" spans="1:46" x14ac:dyDescent="0.15">
      <c r="A39" s="251"/>
      <c r="AK39" s="1117" t="s">
        <v>531</v>
      </c>
      <c r="AL39" s="1118"/>
      <c r="AM39" s="1118"/>
      <c r="AN39" s="1119"/>
      <c r="AO39" s="295">
        <v>-85261</v>
      </c>
      <c r="AP39" s="295">
        <v>-1259</v>
      </c>
      <c r="AQ39" s="296">
        <v>-3020</v>
      </c>
      <c r="AR39" s="297">
        <v>-58.3</v>
      </c>
      <c r="AS39" s="294"/>
    </row>
    <row r="40" spans="1:46" ht="27" customHeight="1" x14ac:dyDescent="0.15">
      <c r="A40" s="251"/>
      <c r="AK40" s="1114" t="s">
        <v>532</v>
      </c>
      <c r="AL40" s="1115"/>
      <c r="AM40" s="1115"/>
      <c r="AN40" s="1116"/>
      <c r="AO40" s="295">
        <v>-1363043</v>
      </c>
      <c r="AP40" s="295">
        <v>-20122</v>
      </c>
      <c r="AQ40" s="296">
        <v>-54563</v>
      </c>
      <c r="AR40" s="297">
        <v>-63.1</v>
      </c>
      <c r="AS40" s="294"/>
    </row>
    <row r="41" spans="1:46" x14ac:dyDescent="0.15">
      <c r="A41" s="251"/>
      <c r="AK41" s="1120" t="s">
        <v>296</v>
      </c>
      <c r="AL41" s="1121"/>
      <c r="AM41" s="1121"/>
      <c r="AN41" s="1122"/>
      <c r="AO41" s="295">
        <v>836290</v>
      </c>
      <c r="AP41" s="295">
        <v>12346</v>
      </c>
      <c r="AQ41" s="296">
        <v>20967</v>
      </c>
      <c r="AR41" s="297">
        <v>-41.1</v>
      </c>
      <c r="AS41" s="294"/>
    </row>
    <row r="42" spans="1:46" x14ac:dyDescent="0.15">
      <c r="A42" s="251"/>
      <c r="AK42" s="300" t="s">
        <v>533</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534</v>
      </c>
    </row>
    <row r="48" spans="1:46" x14ac:dyDescent="0.15">
      <c r="A48" s="251"/>
      <c r="AK48" s="305" t="s">
        <v>535</v>
      </c>
      <c r="AL48" s="305"/>
      <c r="AM48" s="305"/>
      <c r="AN48" s="305"/>
      <c r="AO48" s="305"/>
      <c r="AP48" s="305"/>
      <c r="AQ48" s="306"/>
      <c r="AR48" s="305"/>
    </row>
    <row r="49" spans="1:44" ht="13.5" customHeight="1" x14ac:dyDescent="0.15">
      <c r="A49" s="251"/>
      <c r="AK49" s="307"/>
      <c r="AL49" s="308"/>
      <c r="AM49" s="1109" t="s">
        <v>502</v>
      </c>
      <c r="AN49" s="1111" t="s">
        <v>536</v>
      </c>
      <c r="AO49" s="1112"/>
      <c r="AP49" s="1112"/>
      <c r="AQ49" s="1112"/>
      <c r="AR49" s="1113"/>
    </row>
    <row r="50" spans="1:44" x14ac:dyDescent="0.15">
      <c r="A50" s="251"/>
      <c r="AK50" s="309"/>
      <c r="AL50" s="310"/>
      <c r="AM50" s="1110"/>
      <c r="AN50" s="311" t="s">
        <v>537</v>
      </c>
      <c r="AO50" s="312" t="s">
        <v>538</v>
      </c>
      <c r="AP50" s="313" t="s">
        <v>539</v>
      </c>
      <c r="AQ50" s="314" t="s">
        <v>540</v>
      </c>
      <c r="AR50" s="315" t="s">
        <v>541</v>
      </c>
    </row>
    <row r="51" spans="1:44" x14ac:dyDescent="0.15">
      <c r="A51" s="251"/>
      <c r="AK51" s="307" t="s">
        <v>542</v>
      </c>
      <c r="AL51" s="308"/>
      <c r="AM51" s="316">
        <v>1461617</v>
      </c>
      <c r="AN51" s="317">
        <v>20502</v>
      </c>
      <c r="AO51" s="318">
        <v>22.6</v>
      </c>
      <c r="AP51" s="319">
        <v>70615</v>
      </c>
      <c r="AQ51" s="320">
        <v>4.9000000000000004</v>
      </c>
      <c r="AR51" s="321">
        <v>17.7</v>
      </c>
    </row>
    <row r="52" spans="1:44" x14ac:dyDescent="0.15">
      <c r="A52" s="251"/>
      <c r="AK52" s="322"/>
      <c r="AL52" s="323" t="s">
        <v>543</v>
      </c>
      <c r="AM52" s="324">
        <v>735428</v>
      </c>
      <c r="AN52" s="325">
        <v>10316</v>
      </c>
      <c r="AO52" s="326">
        <v>12.6</v>
      </c>
      <c r="AP52" s="327">
        <v>37382</v>
      </c>
      <c r="AQ52" s="328">
        <v>-1.9</v>
      </c>
      <c r="AR52" s="329">
        <v>14.5</v>
      </c>
    </row>
    <row r="53" spans="1:44" x14ac:dyDescent="0.15">
      <c r="A53" s="251"/>
      <c r="AK53" s="307" t="s">
        <v>544</v>
      </c>
      <c r="AL53" s="308"/>
      <c r="AM53" s="316">
        <v>2462023</v>
      </c>
      <c r="AN53" s="317">
        <v>35000</v>
      </c>
      <c r="AO53" s="318">
        <v>70.7</v>
      </c>
      <c r="AP53" s="319">
        <v>69185</v>
      </c>
      <c r="AQ53" s="320">
        <v>-2</v>
      </c>
      <c r="AR53" s="321">
        <v>72.7</v>
      </c>
    </row>
    <row r="54" spans="1:44" x14ac:dyDescent="0.15">
      <c r="A54" s="251"/>
      <c r="AK54" s="322"/>
      <c r="AL54" s="323" t="s">
        <v>543</v>
      </c>
      <c r="AM54" s="324">
        <v>940621</v>
      </c>
      <c r="AN54" s="325">
        <v>13372</v>
      </c>
      <c r="AO54" s="326">
        <v>29.6</v>
      </c>
      <c r="AP54" s="327">
        <v>38519</v>
      </c>
      <c r="AQ54" s="328">
        <v>3</v>
      </c>
      <c r="AR54" s="329">
        <v>26.6</v>
      </c>
    </row>
    <row r="55" spans="1:44" x14ac:dyDescent="0.15">
      <c r="A55" s="251"/>
      <c r="AK55" s="307" t="s">
        <v>545</v>
      </c>
      <c r="AL55" s="308"/>
      <c r="AM55" s="316">
        <v>2367274</v>
      </c>
      <c r="AN55" s="317">
        <v>34057</v>
      </c>
      <c r="AO55" s="318">
        <v>-2.7</v>
      </c>
      <c r="AP55" s="319">
        <v>70166</v>
      </c>
      <c r="AQ55" s="320">
        <v>1.4</v>
      </c>
      <c r="AR55" s="321">
        <v>-4.0999999999999996</v>
      </c>
    </row>
    <row r="56" spans="1:44" x14ac:dyDescent="0.15">
      <c r="A56" s="251"/>
      <c r="AK56" s="322"/>
      <c r="AL56" s="323" t="s">
        <v>543</v>
      </c>
      <c r="AM56" s="324">
        <v>1456859</v>
      </c>
      <c r="AN56" s="325">
        <v>20959</v>
      </c>
      <c r="AO56" s="326">
        <v>56.7</v>
      </c>
      <c r="AP56" s="327">
        <v>36115</v>
      </c>
      <c r="AQ56" s="328">
        <v>-6.2</v>
      </c>
      <c r="AR56" s="329">
        <v>62.9</v>
      </c>
    </row>
    <row r="57" spans="1:44" x14ac:dyDescent="0.15">
      <c r="A57" s="251"/>
      <c r="AK57" s="307" t="s">
        <v>546</v>
      </c>
      <c r="AL57" s="308"/>
      <c r="AM57" s="316">
        <v>2209725</v>
      </c>
      <c r="AN57" s="317">
        <v>32077</v>
      </c>
      <c r="AO57" s="318">
        <v>-5.8</v>
      </c>
      <c r="AP57" s="319">
        <v>70329</v>
      </c>
      <c r="AQ57" s="320">
        <v>0.2</v>
      </c>
      <c r="AR57" s="321">
        <v>-6</v>
      </c>
    </row>
    <row r="58" spans="1:44" x14ac:dyDescent="0.15">
      <c r="A58" s="251"/>
      <c r="AK58" s="322"/>
      <c r="AL58" s="323" t="s">
        <v>543</v>
      </c>
      <c r="AM58" s="324">
        <v>1241560</v>
      </c>
      <c r="AN58" s="325">
        <v>18023</v>
      </c>
      <c r="AO58" s="326">
        <v>-14</v>
      </c>
      <c r="AP58" s="327">
        <v>39403</v>
      </c>
      <c r="AQ58" s="328">
        <v>9.1</v>
      </c>
      <c r="AR58" s="329">
        <v>-23.1</v>
      </c>
    </row>
    <row r="59" spans="1:44" x14ac:dyDescent="0.15">
      <c r="A59" s="251"/>
      <c r="AK59" s="307" t="s">
        <v>547</v>
      </c>
      <c r="AL59" s="308"/>
      <c r="AM59" s="316">
        <v>1864221</v>
      </c>
      <c r="AN59" s="317">
        <v>27521</v>
      </c>
      <c r="AO59" s="318">
        <v>-14.2</v>
      </c>
      <c r="AP59" s="319">
        <v>71871</v>
      </c>
      <c r="AQ59" s="320">
        <v>2.2000000000000002</v>
      </c>
      <c r="AR59" s="321">
        <v>-16.399999999999999</v>
      </c>
    </row>
    <row r="60" spans="1:44" x14ac:dyDescent="0.15">
      <c r="A60" s="251"/>
      <c r="AK60" s="322"/>
      <c r="AL60" s="323" t="s">
        <v>543</v>
      </c>
      <c r="AM60" s="324">
        <v>1093814</v>
      </c>
      <c r="AN60" s="325">
        <v>16147</v>
      </c>
      <c r="AO60" s="326">
        <v>-10.4</v>
      </c>
      <c r="AP60" s="327">
        <v>38232</v>
      </c>
      <c r="AQ60" s="328">
        <v>-3</v>
      </c>
      <c r="AR60" s="329">
        <v>-7.4</v>
      </c>
    </row>
    <row r="61" spans="1:44" x14ac:dyDescent="0.15">
      <c r="A61" s="251"/>
      <c r="AK61" s="307" t="s">
        <v>548</v>
      </c>
      <c r="AL61" s="330"/>
      <c r="AM61" s="316">
        <v>2072972</v>
      </c>
      <c r="AN61" s="317">
        <v>29831</v>
      </c>
      <c r="AO61" s="318">
        <v>14.1</v>
      </c>
      <c r="AP61" s="319">
        <v>70433</v>
      </c>
      <c r="AQ61" s="331">
        <v>1.3</v>
      </c>
      <c r="AR61" s="321">
        <v>12.8</v>
      </c>
    </row>
    <row r="62" spans="1:44" x14ac:dyDescent="0.15">
      <c r="A62" s="251"/>
      <c r="AK62" s="322"/>
      <c r="AL62" s="323" t="s">
        <v>543</v>
      </c>
      <c r="AM62" s="324">
        <v>1093656</v>
      </c>
      <c r="AN62" s="325">
        <v>15763</v>
      </c>
      <c r="AO62" s="326">
        <v>14.9</v>
      </c>
      <c r="AP62" s="327">
        <v>37930</v>
      </c>
      <c r="AQ62" s="328">
        <v>0.2</v>
      </c>
      <c r="AR62" s="329">
        <v>14.7</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sheetData>
  <sheetProtection algorithmName="SHA-512" hashValue="i92rMBCV4mtwbeqtUPMtPQf+v1KsrtdNb/O/5Uu7NG1oPX1+9anlXNieUiTMrLkBUFsU2raHOPuwRmz1wx7axQ==" saltValue="vHv/zQNir7xEGzfcfBpq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550</v>
      </c>
    </row>
    <row r="121" spans="125:125" ht="13.5" hidden="1" customHeight="1" x14ac:dyDescent="0.15">
      <c r="DU121" s="245"/>
    </row>
  </sheetData>
  <sheetProtection algorithmName="SHA-512" hashValue="eFbnR0k7aqKeNfF1yC6hvH9SO+GzQeEv6NylSKIcqm2f5lUJPUMTFTvMOHB0+TXaAa3wJDf6YrJarvOP+0O7sg==" saltValue="n/N4w8iCfL7BQBn37bdNf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551</v>
      </c>
    </row>
  </sheetData>
  <sheetProtection algorithmName="SHA-512" hashValue="b4NZL7MaFJwroghjO0kDEOsDVXWSFy8kbhMqEQNrvZ1+C2p19acO9XUhHLDljLEHUNqNvwdwi98Md6PC0O+p8A==" saltValue="FMMQiXINV+iPttdcTU+do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23" t="s">
        <v>3</v>
      </c>
      <c r="D47" s="1123"/>
      <c r="E47" s="1124"/>
      <c r="F47" s="11">
        <v>18.47</v>
      </c>
      <c r="G47" s="12">
        <v>19.84</v>
      </c>
      <c r="H47" s="12">
        <v>17.09</v>
      </c>
      <c r="I47" s="12">
        <v>12.08</v>
      </c>
      <c r="J47" s="13">
        <v>15.25</v>
      </c>
    </row>
    <row r="48" spans="2:10" ht="57.75" customHeight="1" x14ac:dyDescent="0.15">
      <c r="B48" s="14"/>
      <c r="C48" s="1125" t="s">
        <v>4</v>
      </c>
      <c r="D48" s="1125"/>
      <c r="E48" s="1126"/>
      <c r="F48" s="15">
        <v>6.36</v>
      </c>
      <c r="G48" s="16">
        <v>4.76</v>
      </c>
      <c r="H48" s="16">
        <v>3.2</v>
      </c>
      <c r="I48" s="16">
        <v>7.74</v>
      </c>
      <c r="J48" s="17">
        <v>7.31</v>
      </c>
    </row>
    <row r="49" spans="2:10" ht="57.75" customHeight="1" thickBot="1" x14ac:dyDescent="0.2">
      <c r="B49" s="18"/>
      <c r="C49" s="1127" t="s">
        <v>5</v>
      </c>
      <c r="D49" s="1127"/>
      <c r="E49" s="1128"/>
      <c r="F49" s="19" t="s">
        <v>557</v>
      </c>
      <c r="G49" s="20" t="s">
        <v>558</v>
      </c>
      <c r="H49" s="20" t="s">
        <v>559</v>
      </c>
      <c r="I49" s="20" t="s">
        <v>560</v>
      </c>
      <c r="J49" s="21" t="s">
        <v>561</v>
      </c>
    </row>
    <row r="50" spans="2:10" x14ac:dyDescent="0.15"/>
  </sheetData>
  <sheetProtection algorithmName="SHA-512" hashValue="bhXrubAnWozPYVDsUdkZdDcGDGekiVKDCbh52VQLquQg42En2kvUh3qjr4EqeLT4QPo4ugyyQ1kkHbv9oiAIng==" saltValue="df0vo7LUJHIkerSH+4JwL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33" t="s">
        <v>562</v>
      </c>
      <c r="D34" s="1133"/>
      <c r="E34" s="1134"/>
      <c r="F34" s="32">
        <v>6.36</v>
      </c>
      <c r="G34" s="33">
        <v>4.76</v>
      </c>
      <c r="H34" s="33">
        <v>3.19</v>
      </c>
      <c r="I34" s="33">
        <v>7.67</v>
      </c>
      <c r="J34" s="34">
        <v>7.3</v>
      </c>
      <c r="K34" s="22"/>
      <c r="L34" s="22"/>
      <c r="M34" s="22"/>
      <c r="N34" s="22"/>
      <c r="O34" s="22"/>
      <c r="P34" s="22"/>
    </row>
    <row r="35" spans="1:16" ht="39" customHeight="1" x14ac:dyDescent="0.15">
      <c r="A35" s="22"/>
      <c r="B35" s="35"/>
      <c r="C35" s="1129" t="s">
        <v>563</v>
      </c>
      <c r="D35" s="1129"/>
      <c r="E35" s="1130"/>
      <c r="F35" s="36">
        <v>1.99</v>
      </c>
      <c r="G35" s="37">
        <v>2.73</v>
      </c>
      <c r="H35" s="37">
        <v>3.31</v>
      </c>
      <c r="I35" s="37">
        <v>3.82</v>
      </c>
      <c r="J35" s="38">
        <v>4.75</v>
      </c>
      <c r="K35" s="22"/>
      <c r="L35" s="22"/>
      <c r="M35" s="22"/>
      <c r="N35" s="22"/>
      <c r="O35" s="22"/>
      <c r="P35" s="22"/>
    </row>
    <row r="36" spans="1:16" ht="39" customHeight="1" x14ac:dyDescent="0.15">
      <c r="A36" s="22"/>
      <c r="B36" s="35"/>
      <c r="C36" s="1129" t="s">
        <v>564</v>
      </c>
      <c r="D36" s="1129"/>
      <c r="E36" s="1130"/>
      <c r="F36" s="36">
        <v>0.22</v>
      </c>
      <c r="G36" s="37">
        <v>2.0099999999999998</v>
      </c>
      <c r="H36" s="37">
        <v>0.22</v>
      </c>
      <c r="I36" s="37">
        <v>1.48</v>
      </c>
      <c r="J36" s="38">
        <v>0.72</v>
      </c>
      <c r="K36" s="22"/>
      <c r="L36" s="22"/>
      <c r="M36" s="22"/>
      <c r="N36" s="22"/>
      <c r="O36" s="22"/>
      <c r="P36" s="22"/>
    </row>
    <row r="37" spans="1:16" ht="39" customHeight="1" x14ac:dyDescent="0.15">
      <c r="A37" s="22"/>
      <c r="B37" s="35"/>
      <c r="C37" s="1129" t="s">
        <v>565</v>
      </c>
      <c r="D37" s="1129"/>
      <c r="E37" s="1130"/>
      <c r="F37" s="36">
        <v>0.46</v>
      </c>
      <c r="G37" s="37">
        <v>0.4</v>
      </c>
      <c r="H37" s="37">
        <v>0.31</v>
      </c>
      <c r="I37" s="37">
        <v>0.52</v>
      </c>
      <c r="J37" s="38">
        <v>0.69</v>
      </c>
      <c r="K37" s="22"/>
      <c r="L37" s="22"/>
      <c r="M37" s="22"/>
      <c r="N37" s="22"/>
      <c r="O37" s="22"/>
      <c r="P37" s="22"/>
    </row>
    <row r="38" spans="1:16" ht="39" customHeight="1" x14ac:dyDescent="0.15">
      <c r="A38" s="22"/>
      <c r="B38" s="35"/>
      <c r="C38" s="1129" t="s">
        <v>566</v>
      </c>
      <c r="D38" s="1129"/>
      <c r="E38" s="1130"/>
      <c r="F38" s="36">
        <v>0.71</v>
      </c>
      <c r="G38" s="37">
        <v>0.8</v>
      </c>
      <c r="H38" s="37">
        <v>0.56999999999999995</v>
      </c>
      <c r="I38" s="37">
        <v>0.98</v>
      </c>
      <c r="J38" s="38">
        <v>0.32</v>
      </c>
      <c r="K38" s="22"/>
      <c r="L38" s="22"/>
      <c r="M38" s="22"/>
      <c r="N38" s="22"/>
      <c r="O38" s="22"/>
      <c r="P38" s="22"/>
    </row>
    <row r="39" spans="1:16" ht="39" customHeight="1" x14ac:dyDescent="0.15">
      <c r="A39" s="22"/>
      <c r="B39" s="35"/>
      <c r="C39" s="1129" t="s">
        <v>567</v>
      </c>
      <c r="D39" s="1129"/>
      <c r="E39" s="1130"/>
      <c r="F39" s="36">
        <v>0.03</v>
      </c>
      <c r="G39" s="37">
        <v>0.03</v>
      </c>
      <c r="H39" s="37">
        <v>0.03</v>
      </c>
      <c r="I39" s="37">
        <v>0.04</v>
      </c>
      <c r="J39" s="38">
        <v>0.03</v>
      </c>
      <c r="K39" s="22"/>
      <c r="L39" s="22"/>
      <c r="M39" s="22"/>
      <c r="N39" s="22"/>
      <c r="O39" s="22"/>
      <c r="P39" s="22"/>
    </row>
    <row r="40" spans="1:16" ht="39" customHeight="1" x14ac:dyDescent="0.15">
      <c r="A40" s="22"/>
      <c r="B40" s="35"/>
      <c r="C40" s="1129"/>
      <c r="D40" s="1129"/>
      <c r="E40" s="1130"/>
      <c r="F40" s="36"/>
      <c r="G40" s="37"/>
      <c r="H40" s="37"/>
      <c r="I40" s="37"/>
      <c r="J40" s="38"/>
      <c r="K40" s="22"/>
      <c r="L40" s="22"/>
      <c r="M40" s="22"/>
      <c r="N40" s="22"/>
      <c r="O40" s="22"/>
      <c r="P40" s="22"/>
    </row>
    <row r="41" spans="1:16" ht="39" customHeight="1" x14ac:dyDescent="0.15">
      <c r="A41" s="22"/>
      <c r="B41" s="35"/>
      <c r="C41" s="1129"/>
      <c r="D41" s="1129"/>
      <c r="E41" s="1130"/>
      <c r="F41" s="36"/>
      <c r="G41" s="37"/>
      <c r="H41" s="37"/>
      <c r="I41" s="37"/>
      <c r="J41" s="38"/>
      <c r="K41" s="22"/>
      <c r="L41" s="22"/>
      <c r="M41" s="22"/>
      <c r="N41" s="22"/>
      <c r="O41" s="22"/>
      <c r="P41" s="22"/>
    </row>
    <row r="42" spans="1:16" ht="39" customHeight="1" x14ac:dyDescent="0.15">
      <c r="A42" s="22"/>
      <c r="B42" s="39"/>
      <c r="C42" s="1129" t="s">
        <v>568</v>
      </c>
      <c r="D42" s="1129"/>
      <c r="E42" s="1130"/>
      <c r="F42" s="36" t="s">
        <v>511</v>
      </c>
      <c r="G42" s="37" t="s">
        <v>511</v>
      </c>
      <c r="H42" s="37" t="s">
        <v>511</v>
      </c>
      <c r="I42" s="37" t="s">
        <v>511</v>
      </c>
      <c r="J42" s="38" t="s">
        <v>511</v>
      </c>
      <c r="K42" s="22"/>
      <c r="L42" s="22"/>
      <c r="M42" s="22"/>
      <c r="N42" s="22"/>
      <c r="O42" s="22"/>
      <c r="P42" s="22"/>
    </row>
    <row r="43" spans="1:16" ht="39" customHeight="1" thickBot="1" x14ac:dyDescent="0.2">
      <c r="A43" s="22"/>
      <c r="B43" s="40"/>
      <c r="C43" s="1131" t="s">
        <v>569</v>
      </c>
      <c r="D43" s="1131"/>
      <c r="E43" s="1132"/>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Ai1hv5PcUXt6Q4Kqt0NPBFs5Gr9RBSp2EsSwkhOs0+n4Acj5/VESkNPDthzjRsqF3UjjZo92JmmWy4OXzpXYg==" saltValue="Oh1dxs9pJME9XsuI3Ce8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35" t="s">
        <v>11</v>
      </c>
      <c r="C45" s="1136"/>
      <c r="D45" s="56"/>
      <c r="E45" s="1141" t="s">
        <v>12</v>
      </c>
      <c r="F45" s="1141"/>
      <c r="G45" s="1141"/>
      <c r="H45" s="1141"/>
      <c r="I45" s="1141"/>
      <c r="J45" s="1142"/>
      <c r="K45" s="57">
        <v>1941</v>
      </c>
      <c r="L45" s="58">
        <v>1881</v>
      </c>
      <c r="M45" s="58">
        <v>1871</v>
      </c>
      <c r="N45" s="58">
        <v>2011</v>
      </c>
      <c r="O45" s="59">
        <v>1902</v>
      </c>
      <c r="P45" s="46"/>
      <c r="Q45" s="46"/>
      <c r="R45" s="46"/>
      <c r="S45" s="46"/>
      <c r="T45" s="46"/>
      <c r="U45" s="46"/>
    </row>
    <row r="46" spans="1:21" ht="30.75" customHeight="1" x14ac:dyDescent="0.15">
      <c r="A46" s="46"/>
      <c r="B46" s="1137"/>
      <c r="C46" s="1138"/>
      <c r="D46" s="60"/>
      <c r="E46" s="1143" t="s">
        <v>13</v>
      </c>
      <c r="F46" s="1143"/>
      <c r="G46" s="1143"/>
      <c r="H46" s="1143"/>
      <c r="I46" s="1143"/>
      <c r="J46" s="1144"/>
      <c r="K46" s="61" t="s">
        <v>511</v>
      </c>
      <c r="L46" s="62" t="s">
        <v>511</v>
      </c>
      <c r="M46" s="62" t="s">
        <v>511</v>
      </c>
      <c r="N46" s="62" t="s">
        <v>511</v>
      </c>
      <c r="O46" s="63" t="s">
        <v>511</v>
      </c>
      <c r="P46" s="46"/>
      <c r="Q46" s="46"/>
      <c r="R46" s="46"/>
      <c r="S46" s="46"/>
      <c r="T46" s="46"/>
      <c r="U46" s="46"/>
    </row>
    <row r="47" spans="1:21" ht="30.75" customHeight="1" x14ac:dyDescent="0.15">
      <c r="A47" s="46"/>
      <c r="B47" s="1137"/>
      <c r="C47" s="1138"/>
      <c r="D47" s="60"/>
      <c r="E47" s="1143" t="s">
        <v>14</v>
      </c>
      <c r="F47" s="1143"/>
      <c r="G47" s="1143"/>
      <c r="H47" s="1143"/>
      <c r="I47" s="1143"/>
      <c r="J47" s="1144"/>
      <c r="K47" s="61" t="s">
        <v>511</v>
      </c>
      <c r="L47" s="62" t="s">
        <v>511</v>
      </c>
      <c r="M47" s="62" t="s">
        <v>511</v>
      </c>
      <c r="N47" s="62" t="s">
        <v>511</v>
      </c>
      <c r="O47" s="63" t="s">
        <v>511</v>
      </c>
      <c r="P47" s="46"/>
      <c r="Q47" s="46"/>
      <c r="R47" s="46"/>
      <c r="S47" s="46"/>
      <c r="T47" s="46"/>
      <c r="U47" s="46"/>
    </row>
    <row r="48" spans="1:21" ht="30.75" customHeight="1" x14ac:dyDescent="0.15">
      <c r="A48" s="46"/>
      <c r="B48" s="1137"/>
      <c r="C48" s="1138"/>
      <c r="D48" s="60"/>
      <c r="E48" s="1143" t="s">
        <v>15</v>
      </c>
      <c r="F48" s="1143"/>
      <c r="G48" s="1143"/>
      <c r="H48" s="1143"/>
      <c r="I48" s="1143"/>
      <c r="J48" s="1144"/>
      <c r="K48" s="61">
        <v>274</v>
      </c>
      <c r="L48" s="62">
        <v>277</v>
      </c>
      <c r="M48" s="62">
        <v>293</v>
      </c>
      <c r="N48" s="62">
        <v>251</v>
      </c>
      <c r="O48" s="63">
        <v>276</v>
      </c>
      <c r="P48" s="46"/>
      <c r="Q48" s="46"/>
      <c r="R48" s="46"/>
      <c r="S48" s="46"/>
      <c r="T48" s="46"/>
      <c r="U48" s="46"/>
    </row>
    <row r="49" spans="1:21" ht="30.75" customHeight="1" x14ac:dyDescent="0.15">
      <c r="A49" s="46"/>
      <c r="B49" s="1137"/>
      <c r="C49" s="1138"/>
      <c r="D49" s="60"/>
      <c r="E49" s="1143" t="s">
        <v>16</v>
      </c>
      <c r="F49" s="1143"/>
      <c r="G49" s="1143"/>
      <c r="H49" s="1143"/>
      <c r="I49" s="1143"/>
      <c r="J49" s="1144"/>
      <c r="K49" s="61">
        <v>112</v>
      </c>
      <c r="L49" s="62">
        <v>110</v>
      </c>
      <c r="M49" s="62">
        <v>122</v>
      </c>
      <c r="N49" s="62">
        <v>113</v>
      </c>
      <c r="O49" s="63">
        <v>107</v>
      </c>
      <c r="P49" s="46"/>
      <c r="Q49" s="46"/>
      <c r="R49" s="46"/>
      <c r="S49" s="46"/>
      <c r="T49" s="46"/>
      <c r="U49" s="46"/>
    </row>
    <row r="50" spans="1:21" ht="30.75" customHeight="1" x14ac:dyDescent="0.15">
      <c r="A50" s="46"/>
      <c r="B50" s="1137"/>
      <c r="C50" s="1138"/>
      <c r="D50" s="60"/>
      <c r="E50" s="1143" t="s">
        <v>17</v>
      </c>
      <c r="F50" s="1143"/>
      <c r="G50" s="1143"/>
      <c r="H50" s="1143"/>
      <c r="I50" s="1143"/>
      <c r="J50" s="1144"/>
      <c r="K50" s="61">
        <v>0</v>
      </c>
      <c r="L50" s="62">
        <v>0</v>
      </c>
      <c r="M50" s="62">
        <v>0</v>
      </c>
      <c r="N50" s="62">
        <v>1</v>
      </c>
      <c r="O50" s="63">
        <v>1</v>
      </c>
      <c r="P50" s="46"/>
      <c r="Q50" s="46"/>
      <c r="R50" s="46"/>
      <c r="S50" s="46"/>
      <c r="T50" s="46"/>
      <c r="U50" s="46"/>
    </row>
    <row r="51" spans="1:21" ht="30.75" customHeight="1" x14ac:dyDescent="0.15">
      <c r="A51" s="46"/>
      <c r="B51" s="1139"/>
      <c r="C51" s="1140"/>
      <c r="D51" s="64"/>
      <c r="E51" s="1143" t="s">
        <v>18</v>
      </c>
      <c r="F51" s="1143"/>
      <c r="G51" s="1143"/>
      <c r="H51" s="1143"/>
      <c r="I51" s="1143"/>
      <c r="J51" s="1144"/>
      <c r="K51" s="61" t="s">
        <v>511</v>
      </c>
      <c r="L51" s="62" t="s">
        <v>511</v>
      </c>
      <c r="M51" s="62">
        <v>0</v>
      </c>
      <c r="N51" s="62" t="s">
        <v>511</v>
      </c>
      <c r="O51" s="63" t="s">
        <v>511</v>
      </c>
      <c r="P51" s="46"/>
      <c r="Q51" s="46"/>
      <c r="R51" s="46"/>
      <c r="S51" s="46"/>
      <c r="T51" s="46"/>
      <c r="U51" s="46"/>
    </row>
    <row r="52" spans="1:21" ht="30.75" customHeight="1" x14ac:dyDescent="0.15">
      <c r="A52" s="46"/>
      <c r="B52" s="1145" t="s">
        <v>19</v>
      </c>
      <c r="C52" s="1146"/>
      <c r="D52" s="64"/>
      <c r="E52" s="1143" t="s">
        <v>20</v>
      </c>
      <c r="F52" s="1143"/>
      <c r="G52" s="1143"/>
      <c r="H52" s="1143"/>
      <c r="I52" s="1143"/>
      <c r="J52" s="1144"/>
      <c r="K52" s="61">
        <v>1629</v>
      </c>
      <c r="L52" s="62">
        <v>1587</v>
      </c>
      <c r="M52" s="62">
        <v>1548</v>
      </c>
      <c r="N52" s="62">
        <v>1521</v>
      </c>
      <c r="O52" s="63">
        <v>1449</v>
      </c>
      <c r="P52" s="46"/>
      <c r="Q52" s="46"/>
      <c r="R52" s="46"/>
      <c r="S52" s="46"/>
      <c r="T52" s="46"/>
      <c r="U52" s="46"/>
    </row>
    <row r="53" spans="1:21" ht="30.75" customHeight="1" thickBot="1" x14ac:dyDescent="0.2">
      <c r="A53" s="46"/>
      <c r="B53" s="1147" t="s">
        <v>21</v>
      </c>
      <c r="C53" s="1148"/>
      <c r="D53" s="65"/>
      <c r="E53" s="1149" t="s">
        <v>22</v>
      </c>
      <c r="F53" s="1149"/>
      <c r="G53" s="1149"/>
      <c r="H53" s="1149"/>
      <c r="I53" s="1149"/>
      <c r="J53" s="1150"/>
      <c r="K53" s="66">
        <v>698</v>
      </c>
      <c r="L53" s="67">
        <v>681</v>
      </c>
      <c r="M53" s="67">
        <v>738</v>
      </c>
      <c r="N53" s="67">
        <v>855</v>
      </c>
      <c r="O53" s="68">
        <v>837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15">
      <c r="B57" s="1151" t="s">
        <v>25</v>
      </c>
      <c r="C57" s="1152"/>
      <c r="D57" s="1155" t="s">
        <v>26</v>
      </c>
      <c r="E57" s="1156"/>
      <c r="F57" s="1156"/>
      <c r="G57" s="1156"/>
      <c r="H57" s="1156"/>
      <c r="I57" s="1156"/>
      <c r="J57" s="1157"/>
      <c r="K57" s="81" t="s">
        <v>587</v>
      </c>
      <c r="L57" s="82" t="s">
        <v>587</v>
      </c>
      <c r="M57" s="82" t="s">
        <v>587</v>
      </c>
      <c r="N57" s="82" t="s">
        <v>587</v>
      </c>
      <c r="O57" s="83" t="s">
        <v>587</v>
      </c>
    </row>
    <row r="58" spans="1:21" ht="31.5" customHeight="1" thickBot="1" x14ac:dyDescent="0.2">
      <c r="B58" s="1153"/>
      <c r="C58" s="1154"/>
      <c r="D58" s="1158" t="s">
        <v>27</v>
      </c>
      <c r="E58" s="1159"/>
      <c r="F58" s="1159"/>
      <c r="G58" s="1159"/>
      <c r="H58" s="1159"/>
      <c r="I58" s="1159"/>
      <c r="J58" s="1160"/>
      <c r="K58" s="84" t="s">
        <v>587</v>
      </c>
      <c r="L58" s="85" t="s">
        <v>587</v>
      </c>
      <c r="M58" s="85" t="s">
        <v>587</v>
      </c>
      <c r="N58" s="85" t="s">
        <v>587</v>
      </c>
      <c r="O58" s="86" t="s">
        <v>587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k6S82Z9er4nImlKJ84IQYyw4JJuQCl86oDrBtW7nhmMEU+pPusCT4XaqZOjnbOJpRQLAWaGVhcch17h0dDmGg==" saltValue="nURDvTI07BHrsY+8OwBn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552</v>
      </c>
      <c r="J40" s="98" t="s">
        <v>553</v>
      </c>
      <c r="K40" s="98" t="s">
        <v>554</v>
      </c>
      <c r="L40" s="98" t="s">
        <v>555</v>
      </c>
      <c r="M40" s="99" t="s">
        <v>556</v>
      </c>
    </row>
    <row r="41" spans="2:13" ht="27.75" customHeight="1" x14ac:dyDescent="0.15">
      <c r="B41" s="1161" t="s">
        <v>30</v>
      </c>
      <c r="C41" s="1162"/>
      <c r="D41" s="100"/>
      <c r="E41" s="1167" t="s">
        <v>31</v>
      </c>
      <c r="F41" s="1167"/>
      <c r="G41" s="1167"/>
      <c r="H41" s="1168"/>
      <c r="I41" s="334">
        <v>17175</v>
      </c>
      <c r="J41" s="335">
        <v>17532</v>
      </c>
      <c r="K41" s="335">
        <v>18188</v>
      </c>
      <c r="L41" s="335">
        <v>18113</v>
      </c>
      <c r="M41" s="336">
        <v>18027</v>
      </c>
    </row>
    <row r="42" spans="2:13" ht="27.75" customHeight="1" x14ac:dyDescent="0.15">
      <c r="B42" s="1163"/>
      <c r="C42" s="1164"/>
      <c r="D42" s="101"/>
      <c r="E42" s="1169" t="s">
        <v>32</v>
      </c>
      <c r="F42" s="1169"/>
      <c r="G42" s="1169"/>
      <c r="H42" s="1170"/>
      <c r="I42" s="337" t="s">
        <v>511</v>
      </c>
      <c r="J42" s="338" t="s">
        <v>511</v>
      </c>
      <c r="K42" s="338" t="s">
        <v>511</v>
      </c>
      <c r="L42" s="338" t="s">
        <v>511</v>
      </c>
      <c r="M42" s="339">
        <v>1987</v>
      </c>
    </row>
    <row r="43" spans="2:13" ht="27.75" customHeight="1" x14ac:dyDescent="0.15">
      <c r="B43" s="1163"/>
      <c r="C43" s="1164"/>
      <c r="D43" s="101"/>
      <c r="E43" s="1169" t="s">
        <v>33</v>
      </c>
      <c r="F43" s="1169"/>
      <c r="G43" s="1169"/>
      <c r="H43" s="1170"/>
      <c r="I43" s="337">
        <v>3172</v>
      </c>
      <c r="J43" s="338">
        <v>3297</v>
      </c>
      <c r="K43" s="338">
        <v>3473</v>
      </c>
      <c r="L43" s="338">
        <v>3209</v>
      </c>
      <c r="M43" s="339">
        <v>2989</v>
      </c>
    </row>
    <row r="44" spans="2:13" ht="27.75" customHeight="1" x14ac:dyDescent="0.15">
      <c r="B44" s="1163"/>
      <c r="C44" s="1164"/>
      <c r="D44" s="101"/>
      <c r="E44" s="1169" t="s">
        <v>34</v>
      </c>
      <c r="F44" s="1169"/>
      <c r="G44" s="1169"/>
      <c r="H44" s="1170"/>
      <c r="I44" s="337">
        <v>521</v>
      </c>
      <c r="J44" s="338">
        <v>552</v>
      </c>
      <c r="K44" s="338">
        <v>499</v>
      </c>
      <c r="L44" s="338">
        <v>442</v>
      </c>
      <c r="M44" s="339">
        <v>440</v>
      </c>
    </row>
    <row r="45" spans="2:13" ht="27.75" customHeight="1" x14ac:dyDescent="0.15">
      <c r="B45" s="1163"/>
      <c r="C45" s="1164"/>
      <c r="D45" s="101"/>
      <c r="E45" s="1169" t="s">
        <v>35</v>
      </c>
      <c r="F45" s="1169"/>
      <c r="G45" s="1169"/>
      <c r="H45" s="1170"/>
      <c r="I45" s="337">
        <v>1767</v>
      </c>
      <c r="J45" s="338">
        <v>1640</v>
      </c>
      <c r="K45" s="338">
        <v>1818</v>
      </c>
      <c r="L45" s="338">
        <v>2032</v>
      </c>
      <c r="M45" s="339">
        <v>2268</v>
      </c>
    </row>
    <row r="46" spans="2:13" ht="27.75" customHeight="1" x14ac:dyDescent="0.15">
      <c r="B46" s="1163"/>
      <c r="C46" s="1164"/>
      <c r="D46" s="102"/>
      <c r="E46" s="1169" t="s">
        <v>36</v>
      </c>
      <c r="F46" s="1169"/>
      <c r="G46" s="1169"/>
      <c r="H46" s="1170"/>
      <c r="I46" s="337">
        <v>79</v>
      </c>
      <c r="J46" s="338">
        <v>46</v>
      </c>
      <c r="K46" s="338">
        <v>24</v>
      </c>
      <c r="L46" s="338">
        <v>14</v>
      </c>
      <c r="M46" s="339">
        <v>11</v>
      </c>
    </row>
    <row r="47" spans="2:13" ht="27.75" customHeight="1" x14ac:dyDescent="0.15">
      <c r="B47" s="1163"/>
      <c r="C47" s="1164"/>
      <c r="D47" s="103"/>
      <c r="E47" s="1171" t="s">
        <v>37</v>
      </c>
      <c r="F47" s="1172"/>
      <c r="G47" s="1172"/>
      <c r="H47" s="1173"/>
      <c r="I47" s="337" t="s">
        <v>511</v>
      </c>
      <c r="J47" s="338" t="s">
        <v>511</v>
      </c>
      <c r="K47" s="338" t="s">
        <v>511</v>
      </c>
      <c r="L47" s="338" t="s">
        <v>511</v>
      </c>
      <c r="M47" s="339" t="s">
        <v>511</v>
      </c>
    </row>
    <row r="48" spans="2:13" ht="27.75" customHeight="1" x14ac:dyDescent="0.15">
      <c r="B48" s="1163"/>
      <c r="C48" s="1164"/>
      <c r="D48" s="101"/>
      <c r="E48" s="1169" t="s">
        <v>38</v>
      </c>
      <c r="F48" s="1169"/>
      <c r="G48" s="1169"/>
      <c r="H48" s="1170"/>
      <c r="I48" s="337" t="s">
        <v>511</v>
      </c>
      <c r="J48" s="338" t="s">
        <v>511</v>
      </c>
      <c r="K48" s="338" t="s">
        <v>511</v>
      </c>
      <c r="L48" s="338" t="s">
        <v>511</v>
      </c>
      <c r="M48" s="339" t="s">
        <v>511</v>
      </c>
    </row>
    <row r="49" spans="2:13" ht="27.75" customHeight="1" x14ac:dyDescent="0.15">
      <c r="B49" s="1165"/>
      <c r="C49" s="1166"/>
      <c r="D49" s="101"/>
      <c r="E49" s="1169" t="s">
        <v>39</v>
      </c>
      <c r="F49" s="1169"/>
      <c r="G49" s="1169"/>
      <c r="H49" s="1170"/>
      <c r="I49" s="337" t="s">
        <v>511</v>
      </c>
      <c r="J49" s="338" t="s">
        <v>511</v>
      </c>
      <c r="K49" s="338" t="s">
        <v>511</v>
      </c>
      <c r="L49" s="338" t="s">
        <v>511</v>
      </c>
      <c r="M49" s="339" t="s">
        <v>511</v>
      </c>
    </row>
    <row r="50" spans="2:13" ht="27.75" customHeight="1" x14ac:dyDescent="0.15">
      <c r="B50" s="1174" t="s">
        <v>40</v>
      </c>
      <c r="C50" s="1175"/>
      <c r="D50" s="104"/>
      <c r="E50" s="1169" t="s">
        <v>41</v>
      </c>
      <c r="F50" s="1169"/>
      <c r="G50" s="1169"/>
      <c r="H50" s="1170"/>
      <c r="I50" s="337">
        <v>3026</v>
      </c>
      <c r="J50" s="338">
        <v>3238</v>
      </c>
      <c r="K50" s="338">
        <v>3321</v>
      </c>
      <c r="L50" s="338">
        <v>3262</v>
      </c>
      <c r="M50" s="339">
        <v>4062</v>
      </c>
    </row>
    <row r="51" spans="2:13" ht="27.75" customHeight="1" x14ac:dyDescent="0.15">
      <c r="B51" s="1163"/>
      <c r="C51" s="1164"/>
      <c r="D51" s="101"/>
      <c r="E51" s="1169" t="s">
        <v>42</v>
      </c>
      <c r="F51" s="1169"/>
      <c r="G51" s="1169"/>
      <c r="H51" s="1170"/>
      <c r="I51" s="337">
        <v>751</v>
      </c>
      <c r="J51" s="338">
        <v>968</v>
      </c>
      <c r="K51" s="338">
        <v>996</v>
      </c>
      <c r="L51" s="338">
        <v>904</v>
      </c>
      <c r="M51" s="339">
        <v>806</v>
      </c>
    </row>
    <row r="52" spans="2:13" ht="27.75" customHeight="1" x14ac:dyDescent="0.15">
      <c r="B52" s="1165"/>
      <c r="C52" s="1166"/>
      <c r="D52" s="101"/>
      <c r="E52" s="1169" t="s">
        <v>43</v>
      </c>
      <c r="F52" s="1169"/>
      <c r="G52" s="1169"/>
      <c r="H52" s="1170"/>
      <c r="I52" s="337">
        <v>16598</v>
      </c>
      <c r="J52" s="338">
        <v>16541</v>
      </c>
      <c r="K52" s="338">
        <v>16187</v>
      </c>
      <c r="L52" s="338">
        <v>16054</v>
      </c>
      <c r="M52" s="339">
        <v>16918</v>
      </c>
    </row>
    <row r="53" spans="2:13" ht="27.75" customHeight="1" thickBot="1" x14ac:dyDescent="0.2">
      <c r="B53" s="1176" t="s">
        <v>44</v>
      </c>
      <c r="C53" s="1177"/>
      <c r="D53" s="105"/>
      <c r="E53" s="1178" t="s">
        <v>45</v>
      </c>
      <c r="F53" s="1178"/>
      <c r="G53" s="1178"/>
      <c r="H53" s="1179"/>
      <c r="I53" s="340">
        <v>2339</v>
      </c>
      <c r="J53" s="341">
        <v>2319</v>
      </c>
      <c r="K53" s="341">
        <v>3498</v>
      </c>
      <c r="L53" s="341">
        <v>3591</v>
      </c>
      <c r="M53" s="342">
        <v>3936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MkjplHiCRFEYgyOUo93V4oQhvl0Lj4CWkbYLX8cozkCjLczIaVz/E3wzroLCBxUK+SbcYFej1ihsd22OZAF64A==" saltValue="kd+xEQSFSotmvMMchhy0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554</v>
      </c>
      <c r="G54" s="114" t="s">
        <v>555</v>
      </c>
      <c r="H54" s="115" t="s">
        <v>556</v>
      </c>
    </row>
    <row r="55" spans="2:8" ht="52.5" customHeight="1" x14ac:dyDescent="0.15">
      <c r="B55" s="116"/>
      <c r="C55" s="1188" t="s">
        <v>48</v>
      </c>
      <c r="D55" s="1188"/>
      <c r="E55" s="1189"/>
      <c r="F55" s="117">
        <v>2257</v>
      </c>
      <c r="G55" s="117">
        <v>1650</v>
      </c>
      <c r="H55" s="118">
        <v>2180</v>
      </c>
    </row>
    <row r="56" spans="2:8" ht="52.5" customHeight="1" x14ac:dyDescent="0.15">
      <c r="B56" s="119"/>
      <c r="C56" s="1190" t="s">
        <v>49</v>
      </c>
      <c r="D56" s="1190"/>
      <c r="E56" s="1191"/>
      <c r="F56" s="120">
        <v>123</v>
      </c>
      <c r="G56" s="120">
        <v>123</v>
      </c>
      <c r="H56" s="121">
        <v>123</v>
      </c>
    </row>
    <row r="57" spans="2:8" ht="53.25" customHeight="1" x14ac:dyDescent="0.15">
      <c r="B57" s="119"/>
      <c r="C57" s="1192" t="s">
        <v>50</v>
      </c>
      <c r="D57" s="1192"/>
      <c r="E57" s="1193"/>
      <c r="F57" s="122">
        <v>147</v>
      </c>
      <c r="G57" s="122">
        <v>170</v>
      </c>
      <c r="H57" s="123">
        <v>236</v>
      </c>
    </row>
    <row r="58" spans="2:8" ht="45.75" customHeight="1" x14ac:dyDescent="0.15">
      <c r="B58" s="124"/>
      <c r="C58" s="1180" t="s">
        <v>588</v>
      </c>
      <c r="D58" s="1181"/>
      <c r="E58" s="1182"/>
      <c r="F58" s="125">
        <v>45</v>
      </c>
      <c r="G58" s="125">
        <v>45</v>
      </c>
      <c r="H58" s="126">
        <v>114</v>
      </c>
    </row>
    <row r="59" spans="2:8" ht="45.75" customHeight="1" x14ac:dyDescent="0.15">
      <c r="B59" s="124"/>
      <c r="C59" s="1180" t="s">
        <v>589</v>
      </c>
      <c r="D59" s="1181"/>
      <c r="E59" s="1182"/>
      <c r="F59" s="125">
        <v>73</v>
      </c>
      <c r="G59" s="125">
        <v>75</v>
      </c>
      <c r="H59" s="126">
        <v>68</v>
      </c>
    </row>
    <row r="60" spans="2:8" ht="45.75" customHeight="1" x14ac:dyDescent="0.15">
      <c r="B60" s="124"/>
      <c r="C60" s="1180" t="s">
        <v>590</v>
      </c>
      <c r="D60" s="1181"/>
      <c r="E60" s="1182"/>
      <c r="F60" s="125">
        <v>23</v>
      </c>
      <c r="G60" s="125">
        <v>23</v>
      </c>
      <c r="H60" s="126">
        <v>23</v>
      </c>
    </row>
    <row r="61" spans="2:8" ht="45.75" customHeight="1" x14ac:dyDescent="0.15">
      <c r="B61" s="124"/>
      <c r="C61" s="1180" t="s">
        <v>591</v>
      </c>
      <c r="D61" s="1181"/>
      <c r="E61" s="1182"/>
      <c r="F61" s="125">
        <v>3</v>
      </c>
      <c r="G61" s="125">
        <v>10</v>
      </c>
      <c r="H61" s="126">
        <v>13</v>
      </c>
    </row>
    <row r="62" spans="2:8" ht="45.75" customHeight="1" thickBot="1" x14ac:dyDescent="0.2">
      <c r="B62" s="127"/>
      <c r="C62" s="1183" t="s">
        <v>592</v>
      </c>
      <c r="D62" s="1184"/>
      <c r="E62" s="1185"/>
      <c r="F62" s="128">
        <v>10</v>
      </c>
      <c r="G62" s="128">
        <v>10</v>
      </c>
      <c r="H62" s="129">
        <v>10</v>
      </c>
    </row>
    <row r="63" spans="2:8" ht="52.5" customHeight="1" thickBot="1" x14ac:dyDescent="0.2">
      <c r="B63" s="130"/>
      <c r="C63" s="1186" t="s">
        <v>51</v>
      </c>
      <c r="D63" s="1186"/>
      <c r="E63" s="1187"/>
      <c r="F63" s="131">
        <v>2527</v>
      </c>
      <c r="G63" s="131">
        <v>1942</v>
      </c>
      <c r="H63" s="132">
        <v>2538</v>
      </c>
    </row>
    <row r="64" spans="2:8" x14ac:dyDescent="0.15"/>
  </sheetData>
  <sheetProtection algorithmName="SHA-512" hashValue="GE+lpY6cP3jhFUGSZclK+6ufOaw9crcxhIpjVj2UFo5U7B43SBLsQhRebrP/RtJV/1mHLXh4TQoD5jqFXTYDxA==" saltValue="WinGiw8JZB78sh9SHMIN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A343-4C98-4F5B-9723-A12DF2DB3F1F}">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1194"/>
      <c r="B1" s="1195"/>
      <c r="DD1" s="247"/>
      <c r="DE1" s="247"/>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47"/>
      <c r="DE2" s="247"/>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47"/>
      <c r="DE3" s="247"/>
    </row>
    <row r="4" spans="1:109" s="245"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45"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45"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45"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45"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45"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45"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45"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45"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45"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45"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45" customFormat="1" x14ac:dyDescent="0.15">
      <c r="A15" s="247"/>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45" customFormat="1" x14ac:dyDescent="0.15">
      <c r="A16" s="247"/>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45" customFormat="1" x14ac:dyDescent="0.15">
      <c r="A17" s="247"/>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45" customFormat="1" x14ac:dyDescent="0.15">
      <c r="A18" s="247"/>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47"/>
      <c r="DE19" s="247"/>
    </row>
    <row r="20" spans="1:109" x14ac:dyDescent="0.15">
      <c r="DD20" s="247"/>
      <c r="DE20" s="247"/>
    </row>
    <row r="21" spans="1:109" ht="17.25" customHeight="1" x14ac:dyDescent="0.15">
      <c r="B21" s="1197"/>
      <c r="C21" s="249"/>
      <c r="D21" s="249"/>
      <c r="E21" s="249"/>
      <c r="F21" s="249"/>
      <c r="G21" s="249"/>
      <c r="H21" s="249"/>
      <c r="I21" s="249"/>
      <c r="J21" s="249"/>
      <c r="K21" s="249"/>
      <c r="L21" s="249"/>
      <c r="M21" s="249"/>
      <c r="N21" s="1198"/>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8"/>
      <c r="AU21" s="249"/>
      <c r="AV21" s="249"/>
      <c r="AW21" s="249"/>
      <c r="AX21" s="249"/>
      <c r="AY21" s="249"/>
      <c r="AZ21" s="249"/>
      <c r="BA21" s="249"/>
      <c r="BB21" s="249"/>
      <c r="BC21" s="249"/>
      <c r="BD21" s="249"/>
      <c r="BE21" s="249"/>
      <c r="BF21" s="1198"/>
      <c r="BG21" s="249"/>
      <c r="BH21" s="249"/>
      <c r="BI21" s="249"/>
      <c r="BJ21" s="249"/>
      <c r="BK21" s="249"/>
      <c r="BL21" s="249"/>
      <c r="BM21" s="249"/>
      <c r="BN21" s="249"/>
      <c r="BO21" s="249"/>
      <c r="BP21" s="249"/>
      <c r="BQ21" s="249"/>
      <c r="BR21" s="1198"/>
      <c r="BS21" s="249"/>
      <c r="BT21" s="249"/>
      <c r="BU21" s="249"/>
      <c r="BV21" s="249"/>
      <c r="BW21" s="249"/>
      <c r="BX21" s="249"/>
      <c r="BY21" s="249"/>
      <c r="BZ21" s="249"/>
      <c r="CA21" s="249"/>
      <c r="CB21" s="249"/>
      <c r="CC21" s="249"/>
      <c r="CD21" s="1198"/>
      <c r="CE21" s="249"/>
      <c r="CF21" s="249"/>
      <c r="CG21" s="249"/>
      <c r="CH21" s="249"/>
      <c r="CI21" s="249"/>
      <c r="CJ21" s="249"/>
      <c r="CK21" s="249"/>
      <c r="CL21" s="249"/>
      <c r="CM21" s="249"/>
      <c r="CN21" s="249"/>
      <c r="CO21" s="249"/>
      <c r="CP21" s="1198"/>
      <c r="CQ21" s="249"/>
      <c r="CR21" s="249"/>
      <c r="CS21" s="249"/>
      <c r="CT21" s="249"/>
      <c r="CU21" s="249"/>
      <c r="CV21" s="249"/>
      <c r="CW21" s="249"/>
      <c r="CX21" s="249"/>
      <c r="CY21" s="249"/>
      <c r="CZ21" s="249"/>
      <c r="DA21" s="249"/>
      <c r="DB21" s="1198"/>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1199"/>
      <c r="DD40" s="1199"/>
      <c r="DE40" s="247"/>
    </row>
    <row r="41" spans="2:109" ht="17.25" x14ac:dyDescent="0.15">
      <c r="B41" s="248" t="s">
        <v>594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1200"/>
      <c r="I42" s="1201"/>
      <c r="J42" s="1201"/>
      <c r="K42" s="1201"/>
      <c r="AM42" s="1200"/>
      <c r="AN42" s="1200" t="s">
        <v>595</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1"/>
      <c r="AN43" s="1202" t="s">
        <v>596</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1"/>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1"/>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1"/>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1"/>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1"/>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1"/>
      <c r="AN49" s="247" t="s">
        <v>597</v>
      </c>
    </row>
    <row r="50" spans="1:109" x14ac:dyDescent="0.15">
      <c r="B50" s="251"/>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552</v>
      </c>
      <c r="BQ50" s="1218"/>
      <c r="BR50" s="1218"/>
      <c r="BS50" s="1218"/>
      <c r="BT50" s="1218"/>
      <c r="BU50" s="1218"/>
      <c r="BV50" s="1218"/>
      <c r="BW50" s="1218"/>
      <c r="BX50" s="1218" t="s">
        <v>553</v>
      </c>
      <c r="BY50" s="1218"/>
      <c r="BZ50" s="1218"/>
      <c r="CA50" s="1218"/>
      <c r="CB50" s="1218"/>
      <c r="CC50" s="1218"/>
      <c r="CD50" s="1218"/>
      <c r="CE50" s="1218"/>
      <c r="CF50" s="1218" t="s">
        <v>554</v>
      </c>
      <c r="CG50" s="1218"/>
      <c r="CH50" s="1218"/>
      <c r="CI50" s="1218"/>
      <c r="CJ50" s="1218"/>
      <c r="CK50" s="1218"/>
      <c r="CL50" s="1218"/>
      <c r="CM50" s="1218"/>
      <c r="CN50" s="1218" t="s">
        <v>555</v>
      </c>
      <c r="CO50" s="1218"/>
      <c r="CP50" s="1218"/>
      <c r="CQ50" s="1218"/>
      <c r="CR50" s="1218"/>
      <c r="CS50" s="1218"/>
      <c r="CT50" s="1218"/>
      <c r="CU50" s="1218"/>
      <c r="CV50" s="1218" t="s">
        <v>556</v>
      </c>
      <c r="CW50" s="1218"/>
      <c r="CX50" s="1218"/>
      <c r="CY50" s="1218"/>
      <c r="CZ50" s="1218"/>
      <c r="DA50" s="1218"/>
      <c r="DB50" s="1218"/>
      <c r="DC50" s="1218"/>
    </row>
    <row r="51" spans="1:109" ht="13.5" customHeight="1" x14ac:dyDescent="0.15">
      <c r="B51" s="251"/>
      <c r="G51" s="1219"/>
      <c r="H51" s="1219"/>
      <c r="I51" s="1220"/>
      <c r="J51" s="1220"/>
      <c r="K51" s="1221"/>
      <c r="L51" s="1221"/>
      <c r="M51" s="1221"/>
      <c r="N51" s="1221"/>
      <c r="AM51" s="1211"/>
      <c r="AN51" s="1222" t="s">
        <v>598</v>
      </c>
      <c r="AO51" s="1222"/>
      <c r="AP51" s="1222"/>
      <c r="AQ51" s="1222"/>
      <c r="AR51" s="1222"/>
      <c r="AS51" s="1222"/>
      <c r="AT51" s="1222"/>
      <c r="AU51" s="1222"/>
      <c r="AV51" s="1222"/>
      <c r="AW51" s="1222"/>
      <c r="AX51" s="1222"/>
      <c r="AY51" s="1222"/>
      <c r="AZ51" s="1222"/>
      <c r="BA51" s="1222"/>
      <c r="BB51" s="1222" t="s">
        <v>599</v>
      </c>
      <c r="BC51" s="1222"/>
      <c r="BD51" s="1222"/>
      <c r="BE51" s="1222"/>
      <c r="BF51" s="1222"/>
      <c r="BG51" s="1222"/>
      <c r="BH51" s="1222"/>
      <c r="BI51" s="1222"/>
      <c r="BJ51" s="1222"/>
      <c r="BK51" s="1222"/>
      <c r="BL51" s="1222"/>
      <c r="BM51" s="1222"/>
      <c r="BN51" s="1222"/>
      <c r="BO51" s="1222"/>
      <c r="BP51" s="1223">
        <v>20.3</v>
      </c>
      <c r="BQ51" s="1223"/>
      <c r="BR51" s="1223"/>
      <c r="BS51" s="1223"/>
      <c r="BT51" s="1223"/>
      <c r="BU51" s="1223"/>
      <c r="BV51" s="1223"/>
      <c r="BW51" s="1223"/>
      <c r="BX51" s="1223">
        <v>19.899999999999999</v>
      </c>
      <c r="BY51" s="1223"/>
      <c r="BZ51" s="1223"/>
      <c r="CA51" s="1223"/>
      <c r="CB51" s="1223"/>
      <c r="CC51" s="1223"/>
      <c r="CD51" s="1223"/>
      <c r="CE51" s="1223"/>
      <c r="CF51" s="1223">
        <v>29.7</v>
      </c>
      <c r="CG51" s="1223"/>
      <c r="CH51" s="1223"/>
      <c r="CI51" s="1223"/>
      <c r="CJ51" s="1223"/>
      <c r="CK51" s="1223"/>
      <c r="CL51" s="1223"/>
      <c r="CM51" s="1223"/>
      <c r="CN51" s="1223">
        <v>29.3</v>
      </c>
      <c r="CO51" s="1223"/>
      <c r="CP51" s="1223"/>
      <c r="CQ51" s="1223"/>
      <c r="CR51" s="1223"/>
      <c r="CS51" s="1223"/>
      <c r="CT51" s="1223"/>
      <c r="CU51" s="1223"/>
      <c r="CV51" s="1223">
        <v>30.4</v>
      </c>
      <c r="CW51" s="1223"/>
      <c r="CX51" s="1223"/>
      <c r="CY51" s="1223"/>
      <c r="CZ51" s="1223"/>
      <c r="DA51" s="1223"/>
      <c r="DB51" s="1223"/>
      <c r="DC51" s="1223"/>
    </row>
    <row r="52" spans="1:109" x14ac:dyDescent="0.15">
      <c r="B52" s="251"/>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1"/>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600</v>
      </c>
      <c r="BC53" s="1222"/>
      <c r="BD53" s="1222"/>
      <c r="BE53" s="1222"/>
      <c r="BF53" s="1222"/>
      <c r="BG53" s="1222"/>
      <c r="BH53" s="1222"/>
      <c r="BI53" s="1222"/>
      <c r="BJ53" s="1222"/>
      <c r="BK53" s="1222"/>
      <c r="BL53" s="1222"/>
      <c r="BM53" s="1222"/>
      <c r="BN53" s="1222"/>
      <c r="BO53" s="1222"/>
      <c r="BP53" s="1223">
        <v>59.4</v>
      </c>
      <c r="BQ53" s="1223"/>
      <c r="BR53" s="1223"/>
      <c r="BS53" s="1223"/>
      <c r="BT53" s="1223"/>
      <c r="BU53" s="1223"/>
      <c r="BV53" s="1223"/>
      <c r="BW53" s="1223"/>
      <c r="BX53" s="1223">
        <v>57.3</v>
      </c>
      <c r="BY53" s="1223"/>
      <c r="BZ53" s="1223"/>
      <c r="CA53" s="1223"/>
      <c r="CB53" s="1223"/>
      <c r="CC53" s="1223"/>
      <c r="CD53" s="1223"/>
      <c r="CE53" s="1223"/>
      <c r="CF53" s="1223">
        <v>56.6</v>
      </c>
      <c r="CG53" s="1223"/>
      <c r="CH53" s="1223"/>
      <c r="CI53" s="1223"/>
      <c r="CJ53" s="1223"/>
      <c r="CK53" s="1223"/>
      <c r="CL53" s="1223"/>
      <c r="CM53" s="1223"/>
      <c r="CN53" s="1223">
        <v>57.3</v>
      </c>
      <c r="CO53" s="1223"/>
      <c r="CP53" s="1223"/>
      <c r="CQ53" s="1223"/>
      <c r="CR53" s="1223"/>
      <c r="CS53" s="1223"/>
      <c r="CT53" s="1223"/>
      <c r="CU53" s="1223"/>
      <c r="CV53" s="1223">
        <v>60.1</v>
      </c>
      <c r="CW53" s="1223"/>
      <c r="CX53" s="1223"/>
      <c r="CY53" s="1223"/>
      <c r="CZ53" s="1223"/>
      <c r="DA53" s="1223"/>
      <c r="DB53" s="1223"/>
      <c r="DC53" s="1223"/>
    </row>
    <row r="54" spans="1:109" x14ac:dyDescent="0.15">
      <c r="A54" s="1201"/>
      <c r="B54" s="251"/>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1"/>
      <c r="G55" s="1212"/>
      <c r="H55" s="1212"/>
      <c r="I55" s="1212"/>
      <c r="J55" s="1212"/>
      <c r="K55" s="1221"/>
      <c r="L55" s="1221"/>
      <c r="M55" s="1221"/>
      <c r="N55" s="1221"/>
      <c r="AN55" s="1218" t="s">
        <v>601</v>
      </c>
      <c r="AO55" s="1218"/>
      <c r="AP55" s="1218"/>
      <c r="AQ55" s="1218"/>
      <c r="AR55" s="1218"/>
      <c r="AS55" s="1218"/>
      <c r="AT55" s="1218"/>
      <c r="AU55" s="1218"/>
      <c r="AV55" s="1218"/>
      <c r="AW55" s="1218"/>
      <c r="AX55" s="1218"/>
      <c r="AY55" s="1218"/>
      <c r="AZ55" s="1218"/>
      <c r="BA55" s="1218"/>
      <c r="BB55" s="1222" t="s">
        <v>599</v>
      </c>
      <c r="BC55" s="1222"/>
      <c r="BD55" s="1222"/>
      <c r="BE55" s="1222"/>
      <c r="BF55" s="1222"/>
      <c r="BG55" s="1222"/>
      <c r="BH55" s="1222"/>
      <c r="BI55" s="1222"/>
      <c r="BJ55" s="1222"/>
      <c r="BK55" s="1222"/>
      <c r="BL55" s="1222"/>
      <c r="BM55" s="1222"/>
      <c r="BN55" s="1222"/>
      <c r="BO55" s="1222"/>
      <c r="BP55" s="1223">
        <v>30.2</v>
      </c>
      <c r="BQ55" s="1223"/>
      <c r="BR55" s="1223"/>
      <c r="BS55" s="1223"/>
      <c r="BT55" s="1223"/>
      <c r="BU55" s="1223"/>
      <c r="BV55" s="1223"/>
      <c r="BW55" s="1223"/>
      <c r="BX55" s="1223">
        <v>25.4</v>
      </c>
      <c r="BY55" s="1223"/>
      <c r="BZ55" s="1223"/>
      <c r="CA55" s="1223"/>
      <c r="CB55" s="1223"/>
      <c r="CC55" s="1223"/>
      <c r="CD55" s="1223"/>
      <c r="CE55" s="1223"/>
      <c r="CF55" s="1223">
        <v>23</v>
      </c>
      <c r="CG55" s="1223"/>
      <c r="CH55" s="1223"/>
      <c r="CI55" s="1223"/>
      <c r="CJ55" s="1223"/>
      <c r="CK55" s="1223"/>
      <c r="CL55" s="1223"/>
      <c r="CM55" s="1223"/>
      <c r="CN55" s="1223">
        <v>28</v>
      </c>
      <c r="CO55" s="1223"/>
      <c r="CP55" s="1223"/>
      <c r="CQ55" s="1223"/>
      <c r="CR55" s="1223"/>
      <c r="CS55" s="1223"/>
      <c r="CT55" s="1223"/>
      <c r="CU55" s="1223"/>
      <c r="CV55" s="1223">
        <v>19.2</v>
      </c>
      <c r="CW55" s="1223"/>
      <c r="CX55" s="1223"/>
      <c r="CY55" s="1223"/>
      <c r="CZ55" s="1223"/>
      <c r="DA55" s="1223"/>
      <c r="DB55" s="1223"/>
      <c r="DC55" s="1223"/>
    </row>
    <row r="56" spans="1:109" x14ac:dyDescent="0.15">
      <c r="A56" s="1201"/>
      <c r="B56" s="251"/>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47"/>
      <c r="AN57" s="1218"/>
      <c r="AO57" s="1218"/>
      <c r="AP57" s="1218"/>
      <c r="AQ57" s="1218"/>
      <c r="AR57" s="1218"/>
      <c r="AS57" s="1218"/>
      <c r="AT57" s="1218"/>
      <c r="AU57" s="1218"/>
      <c r="AV57" s="1218"/>
      <c r="AW57" s="1218"/>
      <c r="AX57" s="1218"/>
      <c r="AY57" s="1218"/>
      <c r="AZ57" s="1218"/>
      <c r="BA57" s="1218"/>
      <c r="BB57" s="1222" t="s">
        <v>600</v>
      </c>
      <c r="BC57" s="1222"/>
      <c r="BD57" s="1222"/>
      <c r="BE57" s="1222"/>
      <c r="BF57" s="1222"/>
      <c r="BG57" s="1222"/>
      <c r="BH57" s="1222"/>
      <c r="BI57" s="1222"/>
      <c r="BJ57" s="1222"/>
      <c r="BK57" s="1222"/>
      <c r="BL57" s="1222"/>
      <c r="BM57" s="1222"/>
      <c r="BN57" s="1222"/>
      <c r="BO57" s="1222"/>
      <c r="BP57" s="1223">
        <v>58.9</v>
      </c>
      <c r="BQ57" s="1223"/>
      <c r="BR57" s="1223"/>
      <c r="BS57" s="1223"/>
      <c r="BT57" s="1223"/>
      <c r="BU57" s="1223"/>
      <c r="BV57" s="1223"/>
      <c r="BW57" s="1223"/>
      <c r="BX57" s="1223">
        <v>60</v>
      </c>
      <c r="BY57" s="1223"/>
      <c r="BZ57" s="1223"/>
      <c r="CA57" s="1223"/>
      <c r="CB57" s="1223"/>
      <c r="CC57" s="1223"/>
      <c r="CD57" s="1223"/>
      <c r="CE57" s="1223"/>
      <c r="CF57" s="1223">
        <v>60.6</v>
      </c>
      <c r="CG57" s="1223"/>
      <c r="CH57" s="1223"/>
      <c r="CI57" s="1223"/>
      <c r="CJ57" s="1223"/>
      <c r="CK57" s="1223"/>
      <c r="CL57" s="1223"/>
      <c r="CM57" s="1223"/>
      <c r="CN57" s="1223">
        <v>62.3</v>
      </c>
      <c r="CO57" s="1223"/>
      <c r="CP57" s="1223"/>
      <c r="CQ57" s="1223"/>
      <c r="CR57" s="1223"/>
      <c r="CS57" s="1223"/>
      <c r="CT57" s="1223"/>
      <c r="CU57" s="1223"/>
      <c r="CV57" s="1223">
        <v>62.1</v>
      </c>
      <c r="CW57" s="1223"/>
      <c r="CX57" s="1223"/>
      <c r="CY57" s="1223"/>
      <c r="CZ57" s="1223"/>
      <c r="DA57" s="1223"/>
      <c r="DB57" s="1223"/>
      <c r="DC57" s="1223"/>
      <c r="DD57" s="1226"/>
      <c r="DE57" s="1224"/>
    </row>
    <row r="58" spans="1:109" s="1201" customFormat="1" x14ac:dyDescent="0.15">
      <c r="A58" s="247"/>
      <c r="B58" s="1224"/>
      <c r="G58" s="1212"/>
      <c r="H58" s="1212"/>
      <c r="I58" s="1225"/>
      <c r="J58" s="1225"/>
      <c r="K58" s="1221"/>
      <c r="L58" s="1221"/>
      <c r="M58" s="1221"/>
      <c r="N58" s="1221"/>
      <c r="AM58" s="247"/>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47"/>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47"/>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47"/>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47"/>
    </row>
    <row r="63" spans="1:109" ht="17.25" x14ac:dyDescent="0.15">
      <c r="B63" s="304" t="s">
        <v>602</v>
      </c>
    </row>
    <row r="64" spans="1:109" x14ac:dyDescent="0.15">
      <c r="B64" s="251"/>
      <c r="G64" s="1200"/>
      <c r="I64" s="1232"/>
      <c r="J64" s="1232"/>
      <c r="K64" s="1232"/>
      <c r="L64" s="1232"/>
      <c r="M64" s="1232"/>
      <c r="N64" s="1233"/>
      <c r="AM64" s="1200"/>
      <c r="AN64" s="1200" t="s">
        <v>595</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1"/>
      <c r="AN65" s="1202" t="s">
        <v>603</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1"/>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1"/>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1"/>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1"/>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1"/>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1"/>
      <c r="G71" s="1237"/>
      <c r="I71" s="1238"/>
      <c r="J71" s="1235"/>
      <c r="K71" s="1235"/>
      <c r="L71" s="1236"/>
      <c r="M71" s="1235"/>
      <c r="N71" s="1236"/>
      <c r="AM71" s="1237"/>
      <c r="AN71" s="247" t="s">
        <v>597</v>
      </c>
    </row>
    <row r="72" spans="2:107" x14ac:dyDescent="0.15">
      <c r="B72" s="251"/>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552</v>
      </c>
      <c r="BQ72" s="1218"/>
      <c r="BR72" s="1218"/>
      <c r="BS72" s="1218"/>
      <c r="BT72" s="1218"/>
      <c r="BU72" s="1218"/>
      <c r="BV72" s="1218"/>
      <c r="BW72" s="1218"/>
      <c r="BX72" s="1218" t="s">
        <v>553</v>
      </c>
      <c r="BY72" s="1218"/>
      <c r="BZ72" s="1218"/>
      <c r="CA72" s="1218"/>
      <c r="CB72" s="1218"/>
      <c r="CC72" s="1218"/>
      <c r="CD72" s="1218"/>
      <c r="CE72" s="1218"/>
      <c r="CF72" s="1218" t="s">
        <v>554</v>
      </c>
      <c r="CG72" s="1218"/>
      <c r="CH72" s="1218"/>
      <c r="CI72" s="1218"/>
      <c r="CJ72" s="1218"/>
      <c r="CK72" s="1218"/>
      <c r="CL72" s="1218"/>
      <c r="CM72" s="1218"/>
      <c r="CN72" s="1218" t="s">
        <v>555</v>
      </c>
      <c r="CO72" s="1218"/>
      <c r="CP72" s="1218"/>
      <c r="CQ72" s="1218"/>
      <c r="CR72" s="1218"/>
      <c r="CS72" s="1218"/>
      <c r="CT72" s="1218"/>
      <c r="CU72" s="1218"/>
      <c r="CV72" s="1218" t="s">
        <v>556</v>
      </c>
      <c r="CW72" s="1218"/>
      <c r="CX72" s="1218"/>
      <c r="CY72" s="1218"/>
      <c r="CZ72" s="1218"/>
      <c r="DA72" s="1218"/>
      <c r="DB72" s="1218"/>
      <c r="DC72" s="1218"/>
    </row>
    <row r="73" spans="2:107" x14ac:dyDescent="0.15">
      <c r="B73" s="251"/>
      <c r="G73" s="1219"/>
      <c r="H73" s="1219"/>
      <c r="I73" s="1219"/>
      <c r="J73" s="1219"/>
      <c r="K73" s="1239"/>
      <c r="L73" s="1239"/>
      <c r="M73" s="1239"/>
      <c r="N73" s="1239"/>
      <c r="AM73" s="1211"/>
      <c r="AN73" s="1222" t="s">
        <v>598</v>
      </c>
      <c r="AO73" s="1222"/>
      <c r="AP73" s="1222"/>
      <c r="AQ73" s="1222"/>
      <c r="AR73" s="1222"/>
      <c r="AS73" s="1222"/>
      <c r="AT73" s="1222"/>
      <c r="AU73" s="1222"/>
      <c r="AV73" s="1222"/>
      <c r="AW73" s="1222"/>
      <c r="AX73" s="1222"/>
      <c r="AY73" s="1222"/>
      <c r="AZ73" s="1222"/>
      <c r="BA73" s="1222"/>
      <c r="BB73" s="1222" t="s">
        <v>599</v>
      </c>
      <c r="BC73" s="1222"/>
      <c r="BD73" s="1222"/>
      <c r="BE73" s="1222"/>
      <c r="BF73" s="1222"/>
      <c r="BG73" s="1222"/>
      <c r="BH73" s="1222"/>
      <c r="BI73" s="1222"/>
      <c r="BJ73" s="1222"/>
      <c r="BK73" s="1222"/>
      <c r="BL73" s="1222"/>
      <c r="BM73" s="1222"/>
      <c r="BN73" s="1222"/>
      <c r="BO73" s="1222"/>
      <c r="BP73" s="1223">
        <v>20.3</v>
      </c>
      <c r="BQ73" s="1223"/>
      <c r="BR73" s="1223"/>
      <c r="BS73" s="1223"/>
      <c r="BT73" s="1223"/>
      <c r="BU73" s="1223"/>
      <c r="BV73" s="1223"/>
      <c r="BW73" s="1223"/>
      <c r="BX73" s="1223">
        <v>19.899999999999999</v>
      </c>
      <c r="BY73" s="1223"/>
      <c r="BZ73" s="1223"/>
      <c r="CA73" s="1223"/>
      <c r="CB73" s="1223"/>
      <c r="CC73" s="1223"/>
      <c r="CD73" s="1223"/>
      <c r="CE73" s="1223"/>
      <c r="CF73" s="1223">
        <v>29.7</v>
      </c>
      <c r="CG73" s="1223"/>
      <c r="CH73" s="1223"/>
      <c r="CI73" s="1223"/>
      <c r="CJ73" s="1223"/>
      <c r="CK73" s="1223"/>
      <c r="CL73" s="1223"/>
      <c r="CM73" s="1223"/>
      <c r="CN73" s="1223">
        <v>29.3</v>
      </c>
      <c r="CO73" s="1223"/>
      <c r="CP73" s="1223"/>
      <c r="CQ73" s="1223"/>
      <c r="CR73" s="1223"/>
      <c r="CS73" s="1223"/>
      <c r="CT73" s="1223"/>
      <c r="CU73" s="1223"/>
      <c r="CV73" s="1223">
        <v>30.4</v>
      </c>
      <c r="CW73" s="1223"/>
      <c r="CX73" s="1223"/>
      <c r="CY73" s="1223"/>
      <c r="CZ73" s="1223"/>
      <c r="DA73" s="1223"/>
      <c r="DB73" s="1223"/>
      <c r="DC73" s="1223"/>
    </row>
    <row r="74" spans="2:107" x14ac:dyDescent="0.15">
      <c r="B74" s="251"/>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1"/>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604</v>
      </c>
      <c r="BC75" s="1222"/>
      <c r="BD75" s="1222"/>
      <c r="BE75" s="1222"/>
      <c r="BF75" s="1222"/>
      <c r="BG75" s="1222"/>
      <c r="BH75" s="1222"/>
      <c r="BI75" s="1222"/>
      <c r="BJ75" s="1222"/>
      <c r="BK75" s="1222"/>
      <c r="BL75" s="1222"/>
      <c r="BM75" s="1222"/>
      <c r="BN75" s="1222"/>
      <c r="BO75" s="1222"/>
      <c r="BP75" s="1223">
        <v>6.9</v>
      </c>
      <c r="BQ75" s="1223"/>
      <c r="BR75" s="1223"/>
      <c r="BS75" s="1223"/>
      <c r="BT75" s="1223"/>
      <c r="BU75" s="1223"/>
      <c r="BV75" s="1223"/>
      <c r="BW75" s="1223"/>
      <c r="BX75" s="1223">
        <v>6.3</v>
      </c>
      <c r="BY75" s="1223"/>
      <c r="BZ75" s="1223"/>
      <c r="CA75" s="1223"/>
      <c r="CB75" s="1223"/>
      <c r="CC75" s="1223"/>
      <c r="CD75" s="1223"/>
      <c r="CE75" s="1223"/>
      <c r="CF75" s="1223">
        <v>6</v>
      </c>
      <c r="CG75" s="1223"/>
      <c r="CH75" s="1223"/>
      <c r="CI75" s="1223"/>
      <c r="CJ75" s="1223"/>
      <c r="CK75" s="1223"/>
      <c r="CL75" s="1223"/>
      <c r="CM75" s="1223"/>
      <c r="CN75" s="1223">
        <v>6.3</v>
      </c>
      <c r="CO75" s="1223"/>
      <c r="CP75" s="1223"/>
      <c r="CQ75" s="1223"/>
      <c r="CR75" s="1223"/>
      <c r="CS75" s="1223"/>
      <c r="CT75" s="1223"/>
      <c r="CU75" s="1223"/>
      <c r="CV75" s="1223">
        <v>6.5</v>
      </c>
      <c r="CW75" s="1223"/>
      <c r="CX75" s="1223"/>
      <c r="CY75" s="1223"/>
      <c r="CZ75" s="1223"/>
      <c r="DA75" s="1223"/>
      <c r="DB75" s="1223"/>
      <c r="DC75" s="1223"/>
    </row>
    <row r="76" spans="2:107" x14ac:dyDescent="0.15">
      <c r="B76" s="251"/>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1"/>
      <c r="G77" s="1212"/>
      <c r="H77" s="1212"/>
      <c r="I77" s="1212"/>
      <c r="J77" s="1212"/>
      <c r="K77" s="1239"/>
      <c r="L77" s="1239"/>
      <c r="M77" s="1239"/>
      <c r="N77" s="1239"/>
      <c r="AN77" s="1218" t="s">
        <v>601</v>
      </c>
      <c r="AO77" s="1218"/>
      <c r="AP77" s="1218"/>
      <c r="AQ77" s="1218"/>
      <c r="AR77" s="1218"/>
      <c r="AS77" s="1218"/>
      <c r="AT77" s="1218"/>
      <c r="AU77" s="1218"/>
      <c r="AV77" s="1218"/>
      <c r="AW77" s="1218"/>
      <c r="AX77" s="1218"/>
      <c r="AY77" s="1218"/>
      <c r="AZ77" s="1218"/>
      <c r="BA77" s="1218"/>
      <c r="BB77" s="1222" t="s">
        <v>599</v>
      </c>
      <c r="BC77" s="1222"/>
      <c r="BD77" s="1222"/>
      <c r="BE77" s="1222"/>
      <c r="BF77" s="1222"/>
      <c r="BG77" s="1222"/>
      <c r="BH77" s="1222"/>
      <c r="BI77" s="1222"/>
      <c r="BJ77" s="1222"/>
      <c r="BK77" s="1222"/>
      <c r="BL77" s="1222"/>
      <c r="BM77" s="1222"/>
      <c r="BN77" s="1222"/>
      <c r="BO77" s="1222"/>
      <c r="BP77" s="1223">
        <v>30.2</v>
      </c>
      <c r="BQ77" s="1223"/>
      <c r="BR77" s="1223"/>
      <c r="BS77" s="1223"/>
      <c r="BT77" s="1223"/>
      <c r="BU77" s="1223"/>
      <c r="BV77" s="1223"/>
      <c r="BW77" s="1223"/>
      <c r="BX77" s="1223">
        <v>25.4</v>
      </c>
      <c r="BY77" s="1223"/>
      <c r="BZ77" s="1223"/>
      <c r="CA77" s="1223"/>
      <c r="CB77" s="1223"/>
      <c r="CC77" s="1223"/>
      <c r="CD77" s="1223"/>
      <c r="CE77" s="1223"/>
      <c r="CF77" s="1223">
        <v>23</v>
      </c>
      <c r="CG77" s="1223"/>
      <c r="CH77" s="1223"/>
      <c r="CI77" s="1223"/>
      <c r="CJ77" s="1223"/>
      <c r="CK77" s="1223"/>
      <c r="CL77" s="1223"/>
      <c r="CM77" s="1223"/>
      <c r="CN77" s="1223">
        <v>28</v>
      </c>
      <c r="CO77" s="1223"/>
      <c r="CP77" s="1223"/>
      <c r="CQ77" s="1223"/>
      <c r="CR77" s="1223"/>
      <c r="CS77" s="1223"/>
      <c r="CT77" s="1223"/>
      <c r="CU77" s="1223"/>
      <c r="CV77" s="1223">
        <v>19.2</v>
      </c>
      <c r="CW77" s="1223"/>
      <c r="CX77" s="1223"/>
      <c r="CY77" s="1223"/>
      <c r="CZ77" s="1223"/>
      <c r="DA77" s="1223"/>
      <c r="DB77" s="1223"/>
      <c r="DC77" s="1223"/>
    </row>
    <row r="78" spans="2:107" x14ac:dyDescent="0.15">
      <c r="B78" s="251"/>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1"/>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604</v>
      </c>
      <c r="BC79" s="1222"/>
      <c r="BD79" s="1222"/>
      <c r="BE79" s="1222"/>
      <c r="BF79" s="1222"/>
      <c r="BG79" s="1222"/>
      <c r="BH79" s="1222"/>
      <c r="BI79" s="1222"/>
      <c r="BJ79" s="1222"/>
      <c r="BK79" s="1222"/>
      <c r="BL79" s="1222"/>
      <c r="BM79" s="1222"/>
      <c r="BN79" s="1222"/>
      <c r="BO79" s="1222"/>
      <c r="BP79" s="1223">
        <v>8</v>
      </c>
      <c r="BQ79" s="1223"/>
      <c r="BR79" s="1223"/>
      <c r="BS79" s="1223"/>
      <c r="BT79" s="1223"/>
      <c r="BU79" s="1223"/>
      <c r="BV79" s="1223"/>
      <c r="BW79" s="1223"/>
      <c r="BX79" s="1223">
        <v>7.8</v>
      </c>
      <c r="BY79" s="1223"/>
      <c r="BZ79" s="1223"/>
      <c r="CA79" s="1223"/>
      <c r="CB79" s="1223"/>
      <c r="CC79" s="1223"/>
      <c r="CD79" s="1223"/>
      <c r="CE79" s="1223"/>
      <c r="CF79" s="1223">
        <v>7.7</v>
      </c>
      <c r="CG79" s="1223"/>
      <c r="CH79" s="1223"/>
      <c r="CI79" s="1223"/>
      <c r="CJ79" s="1223"/>
      <c r="CK79" s="1223"/>
      <c r="CL79" s="1223"/>
      <c r="CM79" s="1223"/>
      <c r="CN79" s="1223">
        <v>7.5</v>
      </c>
      <c r="CO79" s="1223"/>
      <c r="CP79" s="1223"/>
      <c r="CQ79" s="1223"/>
      <c r="CR79" s="1223"/>
      <c r="CS79" s="1223"/>
      <c r="CT79" s="1223"/>
      <c r="CU79" s="1223"/>
      <c r="CV79" s="1223">
        <v>8</v>
      </c>
      <c r="CW79" s="1223"/>
      <c r="CX79" s="1223"/>
      <c r="CY79" s="1223"/>
      <c r="CZ79" s="1223"/>
      <c r="DA79" s="1223"/>
      <c r="DB79" s="1223"/>
      <c r="DC79" s="1223"/>
    </row>
    <row r="80" spans="2:107" x14ac:dyDescent="0.15">
      <c r="B80" s="251"/>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1"/>
    </row>
    <row r="82" spans="2:109" ht="17.25" x14ac:dyDescent="0.15">
      <c r="B82" s="251"/>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LVSKCbMuonbqIRsRliq0/jmxOf0/VZ2Zip7n2hB89p0bAmfnSDPRFJKc1j7xvGda+MEK+EWqw5Jm31u65HF9kA==" saltValue="4m40pkDxRo0cWdS0P41G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C980B-8562-4E1F-8E63-1EFAEA54E40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499</v>
      </c>
    </row>
  </sheetData>
  <sheetProtection algorithmName="SHA-512" hashValue="ziuXj1ezvoGKksYeGVO9vZzZmpcc747hePD8Aa9fD9eWBof1PiMTHyR+kq6y2ltGMkp0IMhfEOuyCVwJL9mcSA==" saltValue="9b0zkhSuYDrXAn/DL91A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2877-5C52-47DF-896C-63A5836173A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499</v>
      </c>
    </row>
  </sheetData>
  <sheetProtection algorithmName="SHA-512" hashValue="FjV2K3nlQSw9aX6vnkVlikbQ8T4aI9ZVIroE0510NJVe0QrwkIFaVnB/MG7Qj7mHZpuOX/DRUa9oYyjAMrbxrQ==" saltValue="+YPYhFNe+sC8wNTuVTLBx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549</v>
      </c>
      <c r="G2" s="146"/>
      <c r="H2" s="147"/>
    </row>
    <row r="3" spans="1:8" x14ac:dyDescent="0.15">
      <c r="A3" s="143" t="s">
        <v>542</v>
      </c>
      <c r="B3" s="148"/>
      <c r="C3" s="149"/>
      <c r="D3" s="150">
        <v>20502</v>
      </c>
      <c r="E3" s="151"/>
      <c r="F3" s="152">
        <v>70615</v>
      </c>
      <c r="G3" s="153"/>
      <c r="H3" s="154"/>
    </row>
    <row r="4" spans="1:8" x14ac:dyDescent="0.15">
      <c r="A4" s="155"/>
      <c r="B4" s="156"/>
      <c r="C4" s="157"/>
      <c r="D4" s="158">
        <v>10316</v>
      </c>
      <c r="E4" s="159"/>
      <c r="F4" s="160">
        <v>37382</v>
      </c>
      <c r="G4" s="161"/>
      <c r="H4" s="162"/>
    </row>
    <row r="5" spans="1:8" x14ac:dyDescent="0.15">
      <c r="A5" s="143" t="s">
        <v>544</v>
      </c>
      <c r="B5" s="148"/>
      <c r="C5" s="149"/>
      <c r="D5" s="150">
        <v>35000</v>
      </c>
      <c r="E5" s="151"/>
      <c r="F5" s="152">
        <v>69185</v>
      </c>
      <c r="G5" s="153"/>
      <c r="H5" s="154"/>
    </row>
    <row r="6" spans="1:8" x14ac:dyDescent="0.15">
      <c r="A6" s="155"/>
      <c r="B6" s="156"/>
      <c r="C6" s="157"/>
      <c r="D6" s="158">
        <v>13372</v>
      </c>
      <c r="E6" s="159"/>
      <c r="F6" s="160">
        <v>38519</v>
      </c>
      <c r="G6" s="161"/>
      <c r="H6" s="162"/>
    </row>
    <row r="7" spans="1:8" x14ac:dyDescent="0.15">
      <c r="A7" s="143" t="s">
        <v>545</v>
      </c>
      <c r="B7" s="148"/>
      <c r="C7" s="149"/>
      <c r="D7" s="150">
        <v>34057</v>
      </c>
      <c r="E7" s="151"/>
      <c r="F7" s="152">
        <v>70166</v>
      </c>
      <c r="G7" s="153"/>
      <c r="H7" s="154"/>
    </row>
    <row r="8" spans="1:8" x14ac:dyDescent="0.15">
      <c r="A8" s="155"/>
      <c r="B8" s="156"/>
      <c r="C8" s="157"/>
      <c r="D8" s="158">
        <v>20959</v>
      </c>
      <c r="E8" s="159"/>
      <c r="F8" s="160">
        <v>36115</v>
      </c>
      <c r="G8" s="161"/>
      <c r="H8" s="162"/>
    </row>
    <row r="9" spans="1:8" x14ac:dyDescent="0.15">
      <c r="A9" s="143" t="s">
        <v>546</v>
      </c>
      <c r="B9" s="148"/>
      <c r="C9" s="149"/>
      <c r="D9" s="150">
        <v>32077</v>
      </c>
      <c r="E9" s="151"/>
      <c r="F9" s="152">
        <v>70329</v>
      </c>
      <c r="G9" s="153"/>
      <c r="H9" s="154"/>
    </row>
    <row r="10" spans="1:8" x14ac:dyDescent="0.15">
      <c r="A10" s="155"/>
      <c r="B10" s="156"/>
      <c r="C10" s="157"/>
      <c r="D10" s="158">
        <v>18023</v>
      </c>
      <c r="E10" s="159"/>
      <c r="F10" s="160">
        <v>39403</v>
      </c>
      <c r="G10" s="161"/>
      <c r="H10" s="162"/>
    </row>
    <row r="11" spans="1:8" x14ac:dyDescent="0.15">
      <c r="A11" s="143" t="s">
        <v>547</v>
      </c>
      <c r="B11" s="148"/>
      <c r="C11" s="149"/>
      <c r="D11" s="150">
        <v>27521</v>
      </c>
      <c r="E11" s="151"/>
      <c r="F11" s="152">
        <v>71871</v>
      </c>
      <c r="G11" s="153"/>
      <c r="H11" s="154"/>
    </row>
    <row r="12" spans="1:8" x14ac:dyDescent="0.15">
      <c r="A12" s="155"/>
      <c r="B12" s="156"/>
      <c r="C12" s="163"/>
      <c r="D12" s="158">
        <v>16147</v>
      </c>
      <c r="E12" s="159"/>
      <c r="F12" s="160">
        <v>38232</v>
      </c>
      <c r="G12" s="161"/>
      <c r="H12" s="162"/>
    </row>
    <row r="13" spans="1:8" x14ac:dyDescent="0.15">
      <c r="A13" s="143"/>
      <c r="B13" s="148"/>
      <c r="C13" s="149"/>
      <c r="D13" s="150">
        <v>29831</v>
      </c>
      <c r="E13" s="151"/>
      <c r="F13" s="152">
        <v>70433</v>
      </c>
      <c r="G13" s="164"/>
      <c r="H13" s="154"/>
    </row>
    <row r="14" spans="1:8" x14ac:dyDescent="0.15">
      <c r="A14" s="155"/>
      <c r="B14" s="156"/>
      <c r="C14" s="157"/>
      <c r="D14" s="158">
        <v>15763</v>
      </c>
      <c r="E14" s="159"/>
      <c r="F14" s="160">
        <v>37930</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6.36</v>
      </c>
      <c r="C19" s="165">
        <f>ROUND(VALUE(SUBSTITUTE(実質収支比率等に係る経年分析!G$48,"▲","-")),2)</f>
        <v>4.76</v>
      </c>
      <c r="D19" s="165">
        <f>ROUND(VALUE(SUBSTITUTE(実質収支比率等に係る経年分析!H$48,"▲","-")),2)</f>
        <v>3.2</v>
      </c>
      <c r="E19" s="165">
        <f>ROUND(VALUE(SUBSTITUTE(実質収支比率等に係る経年分析!I$48,"▲","-")),2)</f>
        <v>7.74</v>
      </c>
      <c r="F19" s="165">
        <f>ROUND(VALUE(SUBSTITUTE(実質収支比率等に係る経年分析!J$48,"▲","-")),2)</f>
        <v>7.31</v>
      </c>
    </row>
    <row r="20" spans="1:11" x14ac:dyDescent="0.15">
      <c r="A20" s="165" t="s">
        <v>55</v>
      </c>
      <c r="B20" s="165">
        <f>ROUND(VALUE(SUBSTITUTE(実質収支比率等に係る経年分析!F$47,"▲","-")),2)</f>
        <v>18.47</v>
      </c>
      <c r="C20" s="165">
        <f>ROUND(VALUE(SUBSTITUTE(実質収支比率等に係る経年分析!G$47,"▲","-")),2)</f>
        <v>19.84</v>
      </c>
      <c r="D20" s="165">
        <f>ROUND(VALUE(SUBSTITUTE(実質収支比率等に係る経年分析!H$47,"▲","-")),2)</f>
        <v>17.09</v>
      </c>
      <c r="E20" s="165">
        <f>ROUND(VALUE(SUBSTITUTE(実質収支比率等に係る経年分析!I$47,"▲","-")),2)</f>
        <v>12.08</v>
      </c>
      <c r="F20" s="165">
        <f>ROUND(VALUE(SUBSTITUTE(実質収支比率等に係る経年分析!J$47,"▲","-")),2)</f>
        <v>15.25</v>
      </c>
    </row>
    <row r="21" spans="1:11" x14ac:dyDescent="0.15">
      <c r="A21" s="165" t="s">
        <v>56</v>
      </c>
      <c r="B21" s="165">
        <f>IF(ISNUMBER(VALUE(SUBSTITUTE(実質収支比率等に係る経年分析!F$49,"▲","-"))),ROUND(VALUE(SUBSTITUTE(実質収支比率等に係る経年分析!F$49,"▲","-")),2),NA())</f>
        <v>-1.74</v>
      </c>
      <c r="C21" s="165">
        <f>IF(ISNUMBER(VALUE(SUBSTITUTE(実質収支比率等に係る経年分析!G$49,"▲","-"))),ROUND(VALUE(SUBSTITUTE(実質収支比率等に係る経年分析!G$49,"▲","-")),2),NA())</f>
        <v>-3.91</v>
      </c>
      <c r="D21" s="165">
        <f>IF(ISNUMBER(VALUE(SUBSTITUTE(実質収支比率等に係る経年分析!H$49,"▲","-"))),ROUND(VALUE(SUBSTITUTE(実質収支比率等に係る経年分析!H$49,"▲","-")),2),NA())</f>
        <v>-7.52</v>
      </c>
      <c r="E21" s="165">
        <f>IF(ISNUMBER(VALUE(SUBSTITUTE(実質収支比率等に係る経年分析!I$49,"▲","-"))),ROUND(VALUE(SUBSTITUTE(実質収支比率等に係る経年分析!I$49,"▲","-")),2),NA())</f>
        <v>-1.7</v>
      </c>
      <c r="F21" s="165">
        <f>IF(ISNUMBER(VALUE(SUBSTITUTE(実質収支比率等に係る経年分析!J$49,"▲","-"))),ROUND(VALUE(SUBSTITUTE(実質収支比率等に係る経年分析!J$49,"▲","-")),2),NA())</f>
        <v>-1.2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0.56999999999999995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0.32</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0.69</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2.0099999999999998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0.22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1.48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0.72</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2.73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4.75</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6.36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4.76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3.19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7.67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7.3</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1629</v>
      </c>
      <c r="E42" s="167"/>
      <c r="F42" s="167"/>
      <c r="G42" s="167">
        <f>'実質公債費比率（分子）の構造'!L$52</f>
        <v>1587</v>
      </c>
      <c r="H42" s="167"/>
      <c r="I42" s="167"/>
      <c r="J42" s="167">
        <f>'実質公債費比率（分子）の構造'!M$52</f>
        <v>1548</v>
      </c>
      <c r="K42" s="167"/>
      <c r="L42" s="167"/>
      <c r="M42" s="167">
        <f>'実質公債費比率（分子）の構造'!N$52</f>
        <v>1521</v>
      </c>
      <c r="N42" s="167"/>
      <c r="O42" s="167"/>
      <c r="P42" s="167">
        <f>'実質公債費比率（分子）の構造'!O$52</f>
        <v>1449</v>
      </c>
    </row>
    <row r="43" spans="1:16" x14ac:dyDescent="0.15">
      <c r="A43" s="167" t="s">
        <v>64</v>
      </c>
      <c r="B43" s="167" t="str">
        <f>'実質公債費比率（分子）の構造'!K$51</f>
        <v>-</v>
      </c>
      <c r="C43" s="167"/>
      <c r="D43" s="167"/>
      <c r="E43" s="167" t="str">
        <f>'実質公債費比率（分子）の構造'!L$51</f>
        <v>-</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1</v>
      </c>
      <c r="L44" s="167"/>
      <c r="M44" s="167"/>
      <c r="N44" s="167">
        <f>'実質公債費比率（分子）の構造'!O$50</f>
        <v>1</v>
      </c>
      <c r="O44" s="167"/>
      <c r="P44" s="167"/>
    </row>
    <row r="45" spans="1:16" x14ac:dyDescent="0.15">
      <c r="A45" s="167" t="s">
        <v>66</v>
      </c>
      <c r="B45" s="167">
        <f>'実質公債費比率（分子）の構造'!K$49</f>
        <v>112</v>
      </c>
      <c r="C45" s="167"/>
      <c r="D45" s="167"/>
      <c r="E45" s="167">
        <f>'実質公債費比率（分子）の構造'!L$49</f>
        <v>110</v>
      </c>
      <c r="F45" s="167"/>
      <c r="G45" s="167"/>
      <c r="H45" s="167">
        <f>'実質公債費比率（分子）の構造'!M$49</f>
        <v>122</v>
      </c>
      <c r="I45" s="167"/>
      <c r="J45" s="167"/>
      <c r="K45" s="167">
        <f>'実質公債費比率（分子）の構造'!N$49</f>
        <v>113</v>
      </c>
      <c r="L45" s="167"/>
      <c r="M45" s="167"/>
      <c r="N45" s="167">
        <f>'実質公債費比率（分子）の構造'!O$49</f>
        <v>107</v>
      </c>
      <c r="O45" s="167"/>
      <c r="P45" s="167"/>
    </row>
    <row r="46" spans="1:16" x14ac:dyDescent="0.15">
      <c r="A46" s="167" t="s">
        <v>67</v>
      </c>
      <c r="B46" s="167">
        <f>'実質公債費比率（分子）の構造'!K$48</f>
        <v>274</v>
      </c>
      <c r="C46" s="167"/>
      <c r="D46" s="167"/>
      <c r="E46" s="167">
        <f>'実質公債費比率（分子）の構造'!L$48</f>
        <v>277</v>
      </c>
      <c r="F46" s="167"/>
      <c r="G46" s="167"/>
      <c r="H46" s="167">
        <f>'実質公債費比率（分子）の構造'!M$48</f>
        <v>293</v>
      </c>
      <c r="I46" s="167"/>
      <c r="J46" s="167"/>
      <c r="K46" s="167">
        <f>'実質公債費比率（分子）の構造'!N$48</f>
        <v>251</v>
      </c>
      <c r="L46" s="167"/>
      <c r="M46" s="167"/>
      <c r="N46" s="167">
        <f>'実質公債費比率（分子）の構造'!O$48</f>
        <v>276</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1941</v>
      </c>
      <c r="C49" s="167"/>
      <c r="D49" s="167"/>
      <c r="E49" s="167">
        <f>'実質公債費比率（分子）の構造'!L$45</f>
        <v>1881</v>
      </c>
      <c r="F49" s="167"/>
      <c r="G49" s="167"/>
      <c r="H49" s="167">
        <f>'実質公債費比率（分子）の構造'!M$45</f>
        <v>1871</v>
      </c>
      <c r="I49" s="167"/>
      <c r="J49" s="167"/>
      <c r="K49" s="167">
        <f>'実質公債費比率（分子）の構造'!N$45</f>
        <v>2011</v>
      </c>
      <c r="L49" s="167"/>
      <c r="M49" s="167"/>
      <c r="N49" s="167">
        <f>'実質公債費比率（分子）の構造'!O$45</f>
        <v>1902</v>
      </c>
      <c r="O49" s="167"/>
      <c r="P49" s="167"/>
    </row>
    <row r="50" spans="1:16" x14ac:dyDescent="0.15">
      <c r="A50" s="167" t="s">
        <v>71</v>
      </c>
      <c r="B50" s="167" t="e">
        <f>NA()</f>
        <v>#N/A</v>
      </c>
      <c r="C50" s="167">
        <f>IF(ISNUMBER('実質公債費比率（分子）の構造'!K$53),'実質公債費比率（分子）の構造'!K$53,NA())</f>
        <v>698</v>
      </c>
      <c r="D50" s="167" t="e">
        <f>NA()</f>
        <v>#N/A</v>
      </c>
      <c r="E50" s="167" t="e">
        <f>NA()</f>
        <v>#N/A</v>
      </c>
      <c r="F50" s="167">
        <f>IF(ISNUMBER('実質公債費比率（分子）の構造'!L$53),'実質公債費比率（分子）の構造'!L$53,NA())</f>
        <v>681</v>
      </c>
      <c r="G50" s="167" t="e">
        <f>NA()</f>
        <v>#N/A</v>
      </c>
      <c r="H50" s="167" t="e">
        <f>NA()</f>
        <v>#N/A</v>
      </c>
      <c r="I50" s="167">
        <f>IF(ISNUMBER('実質公債費比率（分子）の構造'!M$53),'実質公債費比率（分子）の構造'!M$53,NA())</f>
        <v>738</v>
      </c>
      <c r="J50" s="167" t="e">
        <f>NA()</f>
        <v>#N/A</v>
      </c>
      <c r="K50" s="167" t="e">
        <f>NA()</f>
        <v>#N/A</v>
      </c>
      <c r="L50" s="167">
        <f>IF(ISNUMBER('実質公債費比率（分子）の構造'!N$53),'実質公債費比率（分子）の構造'!N$53,NA())</f>
        <v>855</v>
      </c>
      <c r="M50" s="167" t="e">
        <f>NA()</f>
        <v>#N/A</v>
      </c>
      <c r="N50" s="167" t="e">
        <f>NA()</f>
        <v>#N/A</v>
      </c>
      <c r="O50" s="167">
        <f>IF(ISNUMBER('実質公債費比率（分子）の構造'!O$53),'実質公債費比率（分子）の構造'!O$53,NA())</f>
        <v>837</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16598</v>
      </c>
      <c r="E56" s="166"/>
      <c r="F56" s="166"/>
      <c r="G56" s="166">
        <f>'将来負担比率（分子）の構造'!J$52</f>
        <v>16541</v>
      </c>
      <c r="H56" s="166"/>
      <c r="I56" s="166"/>
      <c r="J56" s="166">
        <f>'将来負担比率（分子）の構造'!K$52</f>
        <v>16187</v>
      </c>
      <c r="K56" s="166"/>
      <c r="L56" s="166"/>
      <c r="M56" s="166">
        <f>'将来負担比率（分子）の構造'!L$52</f>
        <v>16054</v>
      </c>
      <c r="N56" s="166"/>
      <c r="O56" s="166"/>
      <c r="P56" s="166">
        <f>'将来負担比率（分子）の構造'!M$52</f>
        <v>16918</v>
      </c>
    </row>
    <row r="57" spans="1:16" x14ac:dyDescent="0.15">
      <c r="A57" s="166" t="s">
        <v>42</v>
      </c>
      <c r="B57" s="166"/>
      <c r="C57" s="166"/>
      <c r="D57" s="166">
        <f>'将来負担比率（分子）の構造'!I$51</f>
        <v>751</v>
      </c>
      <c r="E57" s="166"/>
      <c r="F57" s="166"/>
      <c r="G57" s="166">
        <f>'将来負担比率（分子）の構造'!J$51</f>
        <v>968</v>
      </c>
      <c r="H57" s="166"/>
      <c r="I57" s="166"/>
      <c r="J57" s="166">
        <f>'将来負担比率（分子）の構造'!K$51</f>
        <v>996</v>
      </c>
      <c r="K57" s="166"/>
      <c r="L57" s="166"/>
      <c r="M57" s="166">
        <f>'将来負担比率（分子）の構造'!L$51</f>
        <v>904</v>
      </c>
      <c r="N57" s="166"/>
      <c r="O57" s="166"/>
      <c r="P57" s="166">
        <f>'将来負担比率（分子）の構造'!M$51</f>
        <v>806</v>
      </c>
    </row>
    <row r="58" spans="1:16" x14ac:dyDescent="0.15">
      <c r="A58" s="166" t="s">
        <v>41</v>
      </c>
      <c r="B58" s="166"/>
      <c r="C58" s="166"/>
      <c r="D58" s="166">
        <f>'将来負担比率（分子）の構造'!I$50</f>
        <v>3026</v>
      </c>
      <c r="E58" s="166"/>
      <c r="F58" s="166"/>
      <c r="G58" s="166">
        <f>'将来負担比率（分子）の構造'!J$50</f>
        <v>3238</v>
      </c>
      <c r="H58" s="166"/>
      <c r="I58" s="166"/>
      <c r="J58" s="166">
        <f>'将来負担比率（分子）の構造'!K$50</f>
        <v>3321</v>
      </c>
      <c r="K58" s="166"/>
      <c r="L58" s="166"/>
      <c r="M58" s="166">
        <f>'将来負担比率（分子）の構造'!L$50</f>
        <v>3262</v>
      </c>
      <c r="N58" s="166"/>
      <c r="O58" s="166"/>
      <c r="P58" s="166">
        <f>'将来負担比率（分子）の構造'!M$50</f>
        <v>4062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79</v>
      </c>
      <c r="C61" s="166"/>
      <c r="D61" s="166"/>
      <c r="E61" s="166">
        <f>'将来負担比率（分子）の構造'!J$46</f>
        <v>46</v>
      </c>
      <c r="F61" s="166"/>
      <c r="G61" s="166"/>
      <c r="H61" s="166">
        <f>'将来負担比率（分子）の構造'!K$46</f>
        <v>24</v>
      </c>
      <c r="I61" s="166"/>
      <c r="J61" s="166"/>
      <c r="K61" s="166">
        <f>'将来負担比率（分子）の構造'!L$46</f>
        <v>14</v>
      </c>
      <c r="L61" s="166"/>
      <c r="M61" s="166"/>
      <c r="N61" s="166">
        <f>'将来負担比率（分子）の構造'!M$46</f>
        <v>11</v>
      </c>
      <c r="O61" s="166"/>
      <c r="P61" s="166"/>
    </row>
    <row r="62" spans="1:16" x14ac:dyDescent="0.15">
      <c r="A62" s="166" t="s">
        <v>35</v>
      </c>
      <c r="B62" s="166">
        <f>'将来負担比率（分子）の構造'!I$45</f>
        <v>1767</v>
      </c>
      <c r="C62" s="166"/>
      <c r="D62" s="166"/>
      <c r="E62" s="166">
        <f>'将来負担比率（分子）の構造'!J$45</f>
        <v>1640</v>
      </c>
      <c r="F62" s="166"/>
      <c r="G62" s="166"/>
      <c r="H62" s="166">
        <f>'将来負担比率（分子）の構造'!K$45</f>
        <v>1818</v>
      </c>
      <c r="I62" s="166"/>
      <c r="J62" s="166"/>
      <c r="K62" s="166">
        <f>'将来負担比率（分子）の構造'!L$45</f>
        <v>2032</v>
      </c>
      <c r="L62" s="166"/>
      <c r="M62" s="166"/>
      <c r="N62" s="166">
        <f>'将来負担比率（分子）の構造'!M$45</f>
        <v>2268</v>
      </c>
      <c r="O62" s="166"/>
      <c r="P62" s="166"/>
    </row>
    <row r="63" spans="1:16" x14ac:dyDescent="0.15">
      <c r="A63" s="166" t="s">
        <v>34</v>
      </c>
      <c r="B63" s="166">
        <f>'将来負担比率（分子）の構造'!I$44</f>
        <v>521</v>
      </c>
      <c r="C63" s="166"/>
      <c r="D63" s="166"/>
      <c r="E63" s="166">
        <f>'将来負担比率（分子）の構造'!J$44</f>
        <v>552</v>
      </c>
      <c r="F63" s="166"/>
      <c r="G63" s="166"/>
      <c r="H63" s="166">
        <f>'将来負担比率（分子）の構造'!K$44</f>
        <v>499</v>
      </c>
      <c r="I63" s="166"/>
      <c r="J63" s="166"/>
      <c r="K63" s="166">
        <f>'将来負担比率（分子）の構造'!L$44</f>
        <v>442</v>
      </c>
      <c r="L63" s="166"/>
      <c r="M63" s="166"/>
      <c r="N63" s="166">
        <f>'将来負担比率（分子）の構造'!M$44</f>
        <v>440</v>
      </c>
      <c r="O63" s="166"/>
      <c r="P63" s="166"/>
    </row>
    <row r="64" spans="1:16" x14ac:dyDescent="0.15">
      <c r="A64" s="166" t="s">
        <v>33</v>
      </c>
      <c r="B64" s="166">
        <f>'将来負担比率（分子）の構造'!I$43</f>
        <v>3172</v>
      </c>
      <c r="C64" s="166"/>
      <c r="D64" s="166"/>
      <c r="E64" s="166">
        <f>'将来負担比率（分子）の構造'!J$43</f>
        <v>3297</v>
      </c>
      <c r="F64" s="166"/>
      <c r="G64" s="166"/>
      <c r="H64" s="166">
        <f>'将来負担比率（分子）の構造'!K$43</f>
        <v>3473</v>
      </c>
      <c r="I64" s="166"/>
      <c r="J64" s="166"/>
      <c r="K64" s="166">
        <f>'将来負担比率（分子）の構造'!L$43</f>
        <v>3209</v>
      </c>
      <c r="L64" s="166"/>
      <c r="M64" s="166"/>
      <c r="N64" s="166">
        <f>'将来負担比率（分子）の構造'!M$43</f>
        <v>2989</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f>'将来負担比率（分子）の構造'!M$42</f>
        <v>1987</v>
      </c>
      <c r="O65" s="166"/>
      <c r="P65" s="166"/>
    </row>
    <row r="66" spans="1:16" x14ac:dyDescent="0.15">
      <c r="A66" s="166" t="s">
        <v>31</v>
      </c>
      <c r="B66" s="166">
        <f>'将来負担比率（分子）の構造'!I$41</f>
        <v>17175</v>
      </c>
      <c r="C66" s="166"/>
      <c r="D66" s="166"/>
      <c r="E66" s="166">
        <f>'将来負担比率（分子）の構造'!J$41</f>
        <v>17532</v>
      </c>
      <c r="F66" s="166"/>
      <c r="G66" s="166"/>
      <c r="H66" s="166">
        <f>'将来負担比率（分子）の構造'!K$41</f>
        <v>18188</v>
      </c>
      <c r="I66" s="166"/>
      <c r="J66" s="166"/>
      <c r="K66" s="166">
        <f>'将来負担比率（分子）の構造'!L$41</f>
        <v>18113</v>
      </c>
      <c r="L66" s="166"/>
      <c r="M66" s="166"/>
      <c r="N66" s="166">
        <f>'将来負担比率（分子）の構造'!M$41</f>
        <v>18027</v>
      </c>
      <c r="O66" s="166"/>
      <c r="P66" s="166"/>
    </row>
    <row r="67" spans="1:16" x14ac:dyDescent="0.15">
      <c r="A67" s="166" t="s">
        <v>75</v>
      </c>
      <c r="B67" s="166" t="e">
        <f>NA()</f>
        <v>#N/A</v>
      </c>
      <c r="C67" s="166">
        <f>IF(ISNUMBER('将来負担比率（分子）の構造'!I$53), IF('将来負担比率（分子）の構造'!I$53 &lt; 0, 0, '将来負担比率（分子）の構造'!I$53), NA())</f>
        <v>2339</v>
      </c>
      <c r="D67" s="166" t="e">
        <f>NA()</f>
        <v>#N/A</v>
      </c>
      <c r="E67" s="166" t="e">
        <f>NA()</f>
        <v>#N/A</v>
      </c>
      <c r="F67" s="166">
        <f>IF(ISNUMBER('将来負担比率（分子）の構造'!J$53), IF('将来負担比率（分子）の構造'!J$53 &lt; 0, 0, '将来負担比率（分子）の構造'!J$53), NA())</f>
        <v>2319</v>
      </c>
      <c r="G67" s="166" t="e">
        <f>NA()</f>
        <v>#N/A</v>
      </c>
      <c r="H67" s="166" t="e">
        <f>NA()</f>
        <v>#N/A</v>
      </c>
      <c r="I67" s="166">
        <f>IF(ISNUMBER('将来負担比率（分子）の構造'!K$53), IF('将来負担比率（分子）の構造'!K$53 &lt; 0, 0, '将来負担比率（分子）の構造'!K$53), NA())</f>
        <v>3498</v>
      </c>
      <c r="J67" s="166" t="e">
        <f>NA()</f>
        <v>#N/A</v>
      </c>
      <c r="K67" s="166" t="e">
        <f>NA()</f>
        <v>#N/A</v>
      </c>
      <c r="L67" s="166">
        <f>IF(ISNUMBER('将来負担比率（分子）の構造'!L$53), IF('将来負担比率（分子）の構造'!L$53 &lt; 0, 0, '将来負担比率（分子）の構造'!L$53), NA())</f>
        <v>3591</v>
      </c>
      <c r="M67" s="166" t="e">
        <f>NA()</f>
        <v>#N/A</v>
      </c>
      <c r="N67" s="166" t="e">
        <f>NA()</f>
        <v>#N/A</v>
      </c>
      <c r="O67" s="166">
        <f>IF(ISNUMBER('将来負担比率（分子）の構造'!M$53), IF('将来負担比率（分子）の構造'!M$53 &lt; 0, 0, '将来負担比率（分子）の構造'!M$53), NA())</f>
        <v>3936</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2257</v>
      </c>
      <c r="C72" s="170">
        <f>基金残高に係る経年分析!G55</f>
        <v>1650</v>
      </c>
      <c r="D72" s="170">
        <f>基金残高に係る経年分析!H55</f>
        <v>2180</v>
      </c>
    </row>
    <row r="73" spans="1:16" x14ac:dyDescent="0.15">
      <c r="A73" s="169" t="s">
        <v>78</v>
      </c>
      <c r="B73" s="170">
        <f>基金残高に係る経年分析!F56</f>
        <v>123</v>
      </c>
      <c r="C73" s="170">
        <f>基金残高に係る経年分析!G56</f>
        <v>123</v>
      </c>
      <c r="D73" s="170">
        <f>基金残高に係る経年分析!H56</f>
        <v>123</v>
      </c>
    </row>
    <row r="74" spans="1:16" x14ac:dyDescent="0.15">
      <c r="A74" s="169" t="s">
        <v>79</v>
      </c>
      <c r="B74" s="170">
        <f>基金残高に係る経年分析!F57</f>
        <v>147</v>
      </c>
      <c r="C74" s="170">
        <f>基金残高に係る経年分析!G57</f>
        <v>170</v>
      </c>
      <c r="D74" s="170">
        <f>基金残高に係る経年分析!H57</f>
        <v>236</v>
      </c>
    </row>
  </sheetData>
  <sheetProtection algorithmName="SHA-512" hashValue="OAZhCNsMk22rn3u3mWmLxzfmC2yXpW9+hx7kgoVSZ4YEj7KfzdxOu/v7eRuoj8Dp2/oWjVv/nNJqy2uA7RiemQ==" saltValue="Zhju9SZ2yEvuI6R6y+CD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LWB045</cp:lastModifiedBy>
  <cp:lastPrinted>2023-03-22T00:56:54Z</cp:lastPrinted>
  <dcterms:created xsi:type="dcterms:W3CDTF">2023-02-20T04:38:29Z</dcterms:created>
  <dcterms:modified xsi:type="dcterms:W3CDTF">2024-08-30T05:33:52Z</dcterms:modified>
  <cp:category/>
</cp:coreProperties>
</file>