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01 財政班\20 地方公会計関係【長期】\R06\05 令和４年度財政状況資料集（ストック情報分析欄）の作成について（2回目・地方公会計関係）\03 ＨＰアップ\過去年度\"/>
    </mc:Choice>
  </mc:AlternateContent>
  <xr:revisionPtr revIDLastSave="0" documentId="13_ncr:1_{8D83CE2D-4901-4E83-8410-C589C4B9DFD4}" xr6:coauthVersionLast="47" xr6:coauthVersionMax="47" xr10:uidLastSave="{00000000-0000-0000-0000-000000000000}"/>
  <bookViews>
    <workbookView xWindow="-120" yWindow="-120" windowWidth="20730" windowHeight="11040" tabRatio="63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<sst xmlns="http://schemas.openxmlformats.org/spreadsheetml/2006/main" count="1105" uniqueCount="610">
  <si>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</si>
  <si>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</si>
  <si>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</si>
  <si>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</si>
  <si>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</si>
  <si>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</si>
  <si>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</si>
  <si>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</si>
  <si>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</si>
  <si>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</si>
  <si>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</si>
  <si>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</si>
  <si>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</si>
  <si>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</si>
  <si>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</si>
  <si>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</si>
  <si>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</si>
  <si>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</si>
  <si>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</si>
  <si>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</si>
  <si>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</si>
  <si>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</si>
  <si>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</si>
  <si>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</si>
  <si>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</si>
  <si>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</si>
  <si>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</si>
  <si>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</si>
  <si>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</si>
  <si>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</si>
  <si>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</si>
  <si>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</si>
  <si>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</si>
  <si>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</si>
  <si>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</si>
  <si>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</si>
  <si>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</si>
  <si>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</si>
  <si>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</si>
  <si>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</si>
  <si>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</si>
  <si>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</si>
  <si>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</si>
  <si>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</si>
  <si>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</si>
  <si>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</si>
  <si>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</si>
  <si>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</si>
  <si>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</si>
  <si>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</si>
  <si>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</si>
  <si>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</si>
  <si>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</si>
  <si>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</si>
  <si>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</si>
  <si>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</si>
  <si>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</si>
  <si>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</si>
  <si>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</si>
  <si>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</si>
  <si>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</si>
  <si>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</si>
  <si>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</si>
  <si>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</si>
  <si>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</si>
  <si>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</si>
  <si>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</si>
  <si>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</si>
  <si>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</si>
  <si>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</si>
  <si>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</si>
  <si>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</si>
  <si>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</si>
  <si>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</si>
  <si>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</si>
  <si>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</si>
  <si>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</si>
  <si>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</si>
  <si>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</si>
  <si>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</si>
  <si>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</si>
  <si>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</si>
  <si>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</si>
  <si>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</si>
  <si>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</si>
  <si>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</si>
  <si>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</si>
  <si>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</si>
  <si>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</si>
  <si>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</si>
  <si>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</si>
  <si>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</si>
  <si>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</si>
  <si>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</si>
  <si>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</si>
  <si>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</si>
  <si>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</si>
  <si>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</si>
  <si>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八街市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</si>
  <si>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</si>
  <si>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</si>
  <si>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</si>
  <si>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</si>
  <si>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</si>
  <si>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</si>
  <si>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</si>
  <si>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</si>
  <si>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</si>
  <si>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</si>
  <si>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</si>
  <si>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</si>
  <si>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</si>
  <si>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</si>
  <si>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</si>
  <si>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</si>
  <si>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</si>
  <si>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</si>
  <si>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</si>
  <si>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</si>
  <si>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</si>
  <si>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</si>
  <si>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</si>
  <si>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</si>
  <si>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</si>
  <si>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</si>
  <si>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</si>
  <si>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</si>
  <si>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</si>
  <si>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</si>
  <si>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</si>
  <si>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</si>
  <si>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</si>
  <si>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</si>
  <si>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</si>
  <si>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</si>
  <si>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</si>
  <si>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</si>
  <si>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</si>
  <si>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</si>
  <si>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</si>
  <si>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</si>
  <si>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</si>
  <si>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</si>
  <si>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</si>
  <si>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</si>
  <si>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</si>
  <si>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</si>
  <si>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</si>
  <si>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</si>
  <si>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</si>
  <si>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</si>
  <si>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</si>
  <si>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</si>
  <si>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</si>
  <si>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</si>
  <si>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</si>
  <si>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</si>
  <si>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</si>
  <si>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</si>
  <si>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</si>
  <si>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</si>
  <si>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</si>
  <si>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</si>
  <si>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</si>
  <si>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</si>
  <si>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</si>
  <si>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</si>
  <si>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</si>
  <si>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</si>
  <si>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</si>
  <si>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</si>
  <si>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</si>
  <si>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</si>
  <si>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</si>
  <si>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</si>
  <si>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</si>
  <si>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</si>
  <si>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</si>
  <si>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</si>
  <si>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</si>
  <si>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</si>
  <si>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</si>
  <si>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</si>
  <si>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</si>
  <si>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</si>
  <si>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</si>
  <si>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</si>
  <si>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</si>
  <si>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</si>
  <si>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</si>
  <si>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</si>
  <si>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</si>
  <si>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</si>
  <si>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</si>
  <si>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</si>
  <si>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</si>
  <si>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</si>
  <si>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</si>
  <si>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</si>
  <si>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</si>
  <si>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</si>
  <si>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</si>
  <si>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</si>
  <si>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</si>
  <si>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</si>
  <si>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</si>
  <si>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</si>
  <si>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</si>
  <si>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</si>
  <si>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</si>
  <si>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</si>
  <si>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</si>
  <si>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千葉県八街市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</si>
  <si>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</si>
  <si>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</si>
  <si>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</si>
  <si>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</si>
  <si>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</si>
  <si>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</si>
  <si>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</si>
  <si>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</si>
  <si>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</si>
  <si>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</si>
  <si>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</si>
  <si>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</si>
  <si>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</si>
  <si>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</si>
  <si>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</si>
  <si>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</si>
  <si>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</si>
  <si>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</si>
  <si>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</si>
  <si>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</si>
  <si>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</si>
  <si>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</si>
  <si>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</si>
  <si>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</si>
  <si>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</si>
  <si>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</si>
  <si>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</si>
  <si>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</si>
  <si>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</si>
  <si>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</si>
  <si>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</si>
  <si>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</si>
  <si>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</si>
  <si>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</si>
  <si>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</si>
  <si>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</si>
  <si>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</si>
  <si>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</si>
  <si>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</si>
  <si>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</si>
  <si>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</si>
  <si>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</si>
  <si>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</si>
  <si>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</si>
  <si>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</si>
  <si>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</si>
  <si>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</si>
  <si>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</si>
  <si>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</si>
  <si>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</si>
  <si>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</si>
  <si>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</si>
  <si>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</si>
  <si>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</si>
  <si>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</si>
  <si>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</si>
  <si>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</si>
  <si>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</si>
  <si>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</si>
  <si>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</si>
  <si>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</si>
  <si>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</si>
  <si>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</si>
  <si>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</si>
  <si>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</si>
  <si>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</si>
  <si>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</si>
  <si>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</si>
  <si>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</si>
  <si>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</si>
  <si>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</si>
  <si>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</si>
  <si>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</si>
  <si>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</si>
  <si>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</si>
  <si>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</si>
  <si>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</si>
  <si>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</si>
  <si>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</si>
  <si>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</si>
  <si>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</si>
  <si>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</si>
  <si>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</si>
  <si>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</si>
  <si>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</si>
  <si>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</si>
  <si>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</si>
  <si>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</si>
  <si>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</si>
  <si>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</si>
  <si>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</si>
  <si>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</si>
  <si>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</si>
  <si>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</si>
  <si>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</si>
  <si>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</si>
  <si>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</si>
  <si>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</si>
  <si>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</si>
  <si>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</si>
  <si>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</si>
  <si>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</si>
  <si>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</si>
  <si>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</si>
  <si>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</si>
  <si>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</si>
  <si>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</si>
  <si>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</si>
  <si>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</si>
  <si>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</si>
  <si>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</si>
  <si>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</si>
  <si>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</si>
  <si>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</si>
  <si>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</si>
  <si>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</si>
  <si>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</si>
  <si>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</si>
  <si>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</si>
  <si>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</si>
  <si>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</si>
  <si>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</si>
  <si>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</si>
  <si>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</si>
  <si>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</si>
  <si>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</si>
  <si>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</si>
  <si>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</si>
  <si>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</si>
  <si>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</si>
  <si>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</si>
  <si>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</si>
  <si>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</si>
  <si>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</si>
  <si>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</si>
  <si>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</si>
  <si>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</si>
  <si>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</si>
  <si>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</si>
  <si>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</si>
  <si>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</si>
  <si>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</si>
  <si>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</si>
  <si>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</si>
  <si>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</si>
  <si>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</si>
  <si>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</si>
  <si>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</si>
  <si>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</si>
  <si>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</si>
  <si>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</si>
  <si>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</si>
  <si>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</si>
  <si>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</si>
  <si>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千葉県八街市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</si>
  <si>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</si>
  <si>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</si>
  <si>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</si>
  <si>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</si>
  <si>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</si>
  <si>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</si>
  <si>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</si>
  <si>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</si>
  <si>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</si>
  <si>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</si>
  <si>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</si>
  <si>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</si>
  <si>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</si>
  <si>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</si>
  <si>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</si>
  <si>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</si>
  <si>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</si>
  <si>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</si>
  <si>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</si>
  <si>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</si>
  <si>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</si>
  <si>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</si>
  <si>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</si>
  <si>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</si>
  <si>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</si>
  <si>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</si>
  <si>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</si>
  <si>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</si>
  <si>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</si>
  <si>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</si>
  <si>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</si>
  <si>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</si>
  <si>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</si>
  <si>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</si>
  <si>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</si>
  <si>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</si>
  <si>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</si>
  <si>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</si>
  <si>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</si>
  <si>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</si>
  <si>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</si>
  <si>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</si>
  <si>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</si>
  <si>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</si>
  <si>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</si>
  <si>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</si>
  <si>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</si>
  <si>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</si>
  <si>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</si>
  <si>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</si>
  <si>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</si>
  <si>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</si>
  <si>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</si>
  <si>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</si>
  <si>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</si>
  <si>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</si>
  <si>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</si>
  <si>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</si>
  <si>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</si>
  <si>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</si>
  <si>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</si>
  <si>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</si>
  <si>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</si>
  <si>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</si>
  <si>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</si>
  <si>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</si>
  <si>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</si>
  <si>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</si>
  <si>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</si>
  <si>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</si>
  <si>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</si>
  <si>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</si>
  <si>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</si>
  <si>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</si>
  <si>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</si>
  <si>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</si>
  <si>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</si>
  <si>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</si>
  <si>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</si>
  <si>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</si>
  <si>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</si>
  <si>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</si>
  <si>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</si>
  <si>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</si>
  <si>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</si>
  <si>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</si>
  <si>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</si>
  <si>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</si>
  <si>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</si>
  <si>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</si>
  <si>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</si>
  <si>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</si>
  <si>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</si>
  <si>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</si>
  <si>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</si>
  <si>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</si>
  <si>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</si>
  <si>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</si>
  <si>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</si>
  <si>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</si>
  <si>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</si>
  <si>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</si>
  <si>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</si>
  <si>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</si>
  <si>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</si>
  <si>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</si>
  <si>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</si>
  <si>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</si>
  <si>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</si>
  <si>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</si>
  <si>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</si>
  <si>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</si>
  <si>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</si>
  <si>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</si>
  <si>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</si>
  <si>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</si>
  <si>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</si>
  <si>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</si>
  <si>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</si>
  <si>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</si>
  <si>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</si>
  <si>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</si>
  <si>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</si>
  <si>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</si>
  <si>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</si>
  <si>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</si>
  <si>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</si>
  <si>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</si>
  <si>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</si>
  <si>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</si>
  <si>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</si>
  <si>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</si>
  <si>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</si>
  <si>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</si>
  <si>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</si>
  <si>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</si>
  <si>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</si>
  <si>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</si>
  <si>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</si>
  <si>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</si>
  <si>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</si>
  <si>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</si>
  <si>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</si>
  <si>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</si>
  <si>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</si>
  <si>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</si>
  <si>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</si>
  <si>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</si>
  <si>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</si>
  <si>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</si>
  <si>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</si>
  <si>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</si>
  <si>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</si>
  <si>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</si>
  <si>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</si>
  <si>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</si>
  <si>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</si>
  <si>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</si>
  <si>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</si>
  <si>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</si>
  <si>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</si>
  <si>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</si>
  <si>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</si>
  <si>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</si>
  <si>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</si>
  <si>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</si>
  <si>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</si>
  <si>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</si>
  <si>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</si>
  <si>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</si>
  <si>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</si>
  <si>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</si>
  <si>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</si>
  <si>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</si>
  <si>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</si>
  <si>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</si>
  <si>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</si>
  <si>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</si>
  <si>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</si>
  <si>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</si>
  <si>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</si>
  <si>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</si>
  <si>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</si>
  <si>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</si>
  <si>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</si>
  <si>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</si>
  <si>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</si>
  <si>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</si>
  <si>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</si>
  <si>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</si>
  <si>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</si>
  <si>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</si>
  <si>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</si>
  <si>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2.19</t>
  </si>
  <si>
    <t>▲ 1.74</t>
  </si>
  <si>
    <t>▲ 3.91</t>
  </si>
  <si>
    <t>▲ 7.52</t>
  </si>
  <si>
    <t>▲ 1.70</t>
  </si>
  <si>
    <t>一般会計</t>
  </si>
  <si>
    <t>水道事業会計</t>
  </si>
  <si>
    <t>国民健康保険特別会計</t>
  </si>
  <si>
    <t>▲ 0.64</t>
  </si>
  <si>
    <t>介護保険特別会計</t>
  </si>
  <si>
    <t>下水道事業会計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</si>
  <si>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</si>
  <si>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</si>
  <si>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</si>
  <si>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</si>
  <si>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</si>
  <si>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</si>
  <si>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</si>
  <si>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</si>
  <si>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</si>
  <si>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</si>
  <si>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18"/>
  </si>
  <si>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18"/>
  </si>
  <si>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18"/>
  </si>
  <si>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18"/>
  </si>
  <si>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18"/>
  </si>
  <si>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18"/>
  </si>
  <si>
    <t>印旛郡市広域市町村圏事務組合（一般会計）</t>
    <rPh sb="0" eb="3">
      <t>インバグン</t>
    </rPh>
    <rPh sb="3" eb="4">
      <t>シ</t>
    </rPh>
    <rPh sb="4" eb="6">
      <t>コウイキ</t>
    </rPh>
    <rPh sb="6" eb="9">
      <t>シチョウソン</t>
    </rPh>
    <rPh sb="9" eb="10">
      <t>ケン</t>
    </rPh>
    <rPh sb="10" eb="12">
      <t>ジム</t>
    </rPh>
    <rPh sb="12" eb="14">
      <t>クミアイ</t>
    </rPh>
    <rPh sb="15" eb="17">
      <t>イッパン</t>
    </rPh>
    <rPh sb="17" eb="19">
      <t>カイケイ</t>
    </rPh>
    <phoneticPr fontId="18"/>
  </si>
  <si>
    <t>印旛郡市広域市町村圏事務組合（水道用水供給事業会計）</t>
    <rPh sb="0" eb="3">
      <t>インバグン</t>
    </rPh>
    <rPh sb="3" eb="4">
      <t>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rPh sb="23" eb="25">
      <t>カイケイ</t>
    </rPh>
    <phoneticPr fontId="18"/>
  </si>
  <si>
    <t>印旛衛生施設管理組合（一般会計）</t>
    <rPh sb="0" eb="2">
      <t>インバ</t>
    </rPh>
    <rPh sb="2" eb="4">
      <t>エイセイ</t>
    </rPh>
    <rPh sb="4" eb="6">
      <t>シセツ</t>
    </rPh>
    <rPh sb="6" eb="8">
      <t>カンリ</t>
    </rPh>
    <rPh sb="8" eb="10">
      <t>クミアイ</t>
    </rPh>
    <rPh sb="11" eb="13">
      <t>イッパン</t>
    </rPh>
    <rPh sb="13" eb="15">
      <t>カイケイ</t>
    </rPh>
    <phoneticPr fontId="18"/>
  </si>
  <si>
    <t>佐倉市八街市酒々井町消防組合（一般会計）</t>
    <rPh sb="0" eb="3">
      <t>サクラシ</t>
    </rPh>
    <rPh sb="3" eb="6">
      <t>ヤチマタシ</t>
    </rPh>
    <rPh sb="6" eb="10">
      <t>シスイマチ</t>
    </rPh>
    <rPh sb="10" eb="12">
      <t>ショウボウ</t>
    </rPh>
    <rPh sb="12" eb="14">
      <t>クミアイ</t>
    </rPh>
    <rPh sb="15" eb="17">
      <t>イッパン</t>
    </rPh>
    <rPh sb="17" eb="19">
      <t>カイケイ</t>
    </rPh>
    <phoneticPr fontId="18"/>
  </si>
  <si>
    <t>落花生の郷やちまた応援寄附金によるまちづくり基金</t>
    <rPh sb="0" eb="3">
      <t>ラッカセイ</t>
    </rPh>
    <rPh sb="4" eb="5">
      <t>サト</t>
    </rPh>
    <rPh sb="9" eb="11">
      <t>オウエン</t>
    </rPh>
    <rPh sb="11" eb="14">
      <t>キフキン</t>
    </rPh>
    <rPh sb="22" eb="24">
      <t>キキン</t>
    </rPh>
    <phoneticPr fontId="5"/>
  </si>
  <si>
    <t>公共施設等整備基金</t>
    <rPh sb="0" eb="2">
      <t>コウキョウ</t>
    </rPh>
    <rPh sb="2" eb="4">
      <t>シセツ</t>
    </rPh>
    <rPh sb="4" eb="5">
      <t>トウ</t>
    </rPh>
    <rPh sb="5" eb="7">
      <t>セイビ</t>
    </rPh>
    <rPh sb="7" eb="9">
      <t>キキン</t>
    </rPh>
    <phoneticPr fontId="5"/>
  </si>
  <si>
    <t>地域福祉基金</t>
    <rPh sb="0" eb="2">
      <t>チイキ</t>
    </rPh>
    <rPh sb="2" eb="4">
      <t>フクシ</t>
    </rPh>
    <rPh sb="4" eb="6">
      <t>キキン</t>
    </rPh>
    <phoneticPr fontId="5"/>
  </si>
  <si>
    <t>青少年育成基金</t>
    <rPh sb="0" eb="3">
      <t>セイショウネン</t>
    </rPh>
    <rPh sb="3" eb="5">
      <t>イクセイ</t>
    </rPh>
    <rPh sb="5" eb="7">
      <t>キキン</t>
    </rPh>
    <phoneticPr fontId="5"/>
  </si>
  <si>
    <t>森林環境整備基金</t>
    <rPh sb="0" eb="2">
      <t>シンリン</t>
    </rPh>
    <rPh sb="2" eb="4">
      <t>カンキョウ</t>
    </rPh>
    <rPh sb="4" eb="6">
      <t>セイビ</t>
    </rPh>
    <rPh sb="6" eb="8">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</si>
  <si>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</si>
  <si>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</si>
  <si>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</si>
  <si>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</si>
  <si>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榎戸駅の自由通路をはじめとした関連施設の整備、小中学校空調整備、市役所第２庁舎解体に伴う地方債により数値を大きく押し上げている。また、これらの施設の建設が大きな要因となり、有形固定資産減価償却率を押し下げただけであることから、本質が改善されたわけではなく、既存施設の維持管理を適切に進めていかなければならない。</t>
    <rPh sb="29" eb="31">
      <t>セイビ</t>
    </rPh>
    <rPh sb="53" eb="56">
      <t>チホウサイ</t>
    </rPh>
    <rPh sb="59" eb="61">
      <t>スウチ</t>
    </rPh>
    <rPh sb="65" eb="66">
      <t>オ</t>
    </rPh>
    <rPh sb="67" eb="68">
      <t>ア</t>
    </rPh>
    <rPh sb="95" eb="97">
      <t>ユウケイ</t>
    </rPh>
    <rPh sb="97" eb="99">
      <t>コテイ</t>
    </rPh>
    <rPh sb="99" eb="101">
      <t>シサン</t>
    </rPh>
    <rPh sb="101" eb="103">
      <t>ゲンカ</t>
    </rPh>
    <rPh sb="103" eb="106">
      <t>ショウキャクリツ</t>
    </rPh>
    <rPh sb="107" eb="108">
      <t>オ</t>
    </rPh>
    <rPh sb="109" eb="110">
      <t>サ</t>
    </rPh>
    <rPh sb="122" eb="124">
      <t>ホンシツ</t>
    </rPh>
    <rPh sb="125" eb="127">
      <t>カイゼン</t>
    </rPh>
    <rPh sb="137" eb="139">
      <t>キゾン</t>
    </rPh>
    <rPh sb="139" eb="141">
      <t>シセツ</t>
    </rPh>
    <rPh sb="142" eb="144">
      <t>イジ</t>
    </rPh>
    <rPh sb="144" eb="146">
      <t>カンリ</t>
    </rPh>
    <rPh sb="147" eb="149">
      <t>テキセツ</t>
    </rPh>
    <rPh sb="150" eb="151">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</si>
  <si>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</si>
  <si>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</si>
  <si>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</si>
  <si>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</si>
  <si>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</si>
  <si>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</si>
  <si>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および実質公債費比率は、榎戸駅の自由通路をはじめとした関連施設の整備、小中学校空調整備、市役所第２庁舎解体に伴う起債により数値を大きく押し上げている。これらの施設の建設に係る地方債の償還は、令和３年度から始まり、実質公債費比率が上昇していくことが考えられるため、これまで以上に公債費の適正化に取り組んでいく必要がある。</t>
    <rPh sb="92" eb="93">
      <t>カカ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</si>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</sst>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EF4840B-75CA-4E68-B2B4-CDD4A2C2EAF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2FE1-43A1-8AFC-5FCEDEF7B6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16727</c:v>
                </c:pt>
                <c:pt idx="1">
                  <c:v>20502</c:v>
                </c:pt>
                <c:pt idx="2">
                  <c:v>35000</c:v>
                </c:pt>
                <c:pt idx="3">
                  <c:v>34057</c:v>
                </c:pt>
                <c:pt idx="4">
                  <c:v>32077</c:v>
                </c:pt>
              </c:numCache>
            </c:numRef>
          </c:val>
          <c:smooth val="0"/>
          <c:extLst>
            <c:ext xmlns:c16="http://schemas.microsoft.com/office/drawing/2014/chart" uri="{C3380CC4-5D6E-409C-BE32-E72D297353CC}">
              <c16:uniqueId val="{00000001-2FE1-43A1-8AFC-5FCEDEF7B61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6.8</c:v>
                </c:pt>
                <c:pt idx="1">
                  <c:v>6.36</c:v>
                </c:pt>
                <c:pt idx="2">
                  <c:v>4.76</c:v>
                </c:pt>
                <c:pt idx="3">
                  <c:v>3.2</c:v>
                </c:pt>
                <c:pt idx="4">
                  <c:v>7.74</c:v>
                </c:pt>
              </c:numCache>
            </c:numRef>
          </c:val>
          <c:extLst>
            <c:ext xmlns:c16="http://schemas.microsoft.com/office/drawing/2014/chart" uri="{C3380CC4-5D6E-409C-BE32-E72D297353CC}">
              <c16:uniqueId val="{00000000-5E55-419F-A0C9-02245EB1A9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15.41</c:v>
                </c:pt>
                <c:pt idx="1">
                  <c:v>18.47</c:v>
                </c:pt>
                <c:pt idx="2">
                  <c:v>19.84</c:v>
                </c:pt>
                <c:pt idx="3">
                  <c:v>17.09</c:v>
                </c:pt>
                <c:pt idx="4">
                  <c:v>12.08</c:v>
                </c:pt>
              </c:numCache>
            </c:numRef>
          </c:val>
          <c:extLst>
            <c:ext xmlns:c16="http://schemas.microsoft.com/office/drawing/2014/chart" uri="{C3380CC4-5D6E-409C-BE32-E72D297353CC}">
              <c16:uniqueId val="{00000001-5E55-419F-A0C9-02245EB1A98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-2.19</c:v>
                </c:pt>
                <c:pt idx="1">
                  <c:v>-1.74</c:v>
                </c:pt>
                <c:pt idx="2">
                  <c:v>-3.91</c:v>
                </c:pt>
                <c:pt idx="3">
                  <c:v>-7.52</c:v>
                </c:pt>
                <c:pt idx="4">
                  <c:v>-1.7</c:v>
                </c:pt>
              </c:numCache>
            </c:numRef>
          </c:val>
          <c:smooth val="0"/>
          <c:extLst>
            <c:ext xmlns:c16="http://schemas.microsoft.com/office/drawing/2014/chart" uri="{C3380CC4-5D6E-409C-BE32-E72D297353CC}">
              <c16:uniqueId val="{00000002-5E55-419F-A0C9-02245EB1A98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FEF-4734-A1D3-F5E49E97CB2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EF-4734-A1D3-F5E49E97CB2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FEF-4734-A1D3-F5E49E97CB2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FEF-4734-A1D3-F5E49E97CB2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0.03</c:v>
                </c:pt>
                <c:pt idx="4">
                  <c:v>#N/A</c:v>
                </c:pt>
                <c:pt idx="5">
                  <c:v>0.03</c:v>
                </c:pt>
                <c:pt idx="6">
                  <c:v>#N/A</c:v>
                </c:pt>
                <c:pt idx="7">
                  <c:v>0.03</c:v>
                </c:pt>
                <c:pt idx="8">
                  <c:v>#N/A</c:v>
                </c:pt>
                <c:pt idx="9">
                  <c:v>0.04</c:v>
                </c:pt>
              </c:numCache>
            </c:numRef>
          </c:val>
          <c:extLst>
            <c:ext xmlns:c16="http://schemas.microsoft.com/office/drawing/2014/chart" uri="{C3380CC4-5D6E-409C-BE32-E72D297353CC}">
              <c16:uniqueId val="{00000004-EFEF-4734-A1D3-F5E49E97CB23}"/>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0.33</c:v>
                </c:pt>
                <c:pt idx="2">
                  <c:v>#N/A</c:v>
                </c:pt>
                <c:pt idx="3">
                  <c:v>0.46</c:v>
                </c:pt>
                <c:pt idx="4">
                  <c:v>#N/A</c:v>
                </c:pt>
                <c:pt idx="5">
                  <c:v>0.4</c:v>
                </c:pt>
                <c:pt idx="6">
                  <c:v>#N/A</c:v>
                </c:pt>
                <c:pt idx="7">
                  <c:v>0.31</c:v>
                </c:pt>
                <c:pt idx="8">
                  <c:v>#N/A</c:v>
                </c:pt>
                <c:pt idx="9">
                  <c:v>0.52</c:v>
                </c:pt>
              </c:numCache>
            </c:numRef>
          </c:val>
          <c:extLst>
            <c:ext xmlns:c16="http://schemas.microsoft.com/office/drawing/2014/chart" uri="{C3380CC4-5D6E-409C-BE32-E72D297353CC}">
              <c16:uniqueId val="{00000005-EFEF-4734-A1D3-F5E49E97CB2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1.56</c:v>
                </c:pt>
                <c:pt idx="2">
                  <c:v>#N/A</c:v>
                </c:pt>
                <c:pt idx="3">
                  <c:v>0.71</c:v>
                </c:pt>
                <c:pt idx="4">
                  <c:v>#N/A</c:v>
                </c:pt>
                <c:pt idx="5">
                  <c:v>0.8</c:v>
                </c:pt>
                <c:pt idx="6">
                  <c:v>#N/A</c:v>
                </c:pt>
                <c:pt idx="7">
                  <c:v>0.56999999999999995</c:v>
                </c:pt>
                <c:pt idx="8">
                  <c:v>#N/A</c:v>
                </c:pt>
                <c:pt idx="9">
                  <c:v>0.98</c:v>
                </c:pt>
              </c:numCache>
            </c:numRef>
          </c:val>
          <c:extLst>
            <c:ext xmlns:c16="http://schemas.microsoft.com/office/drawing/2014/chart" uri="{C3380CC4-5D6E-409C-BE32-E72D297353CC}">
              <c16:uniqueId val="{00000006-EFEF-4734-A1D3-F5E49E97CB2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0.64</c:v>
                </c:pt>
                <c:pt idx="1">
                  <c:v>#N/A</c:v>
                </c:pt>
                <c:pt idx="2">
                  <c:v>#N/A</c:v>
                </c:pt>
                <c:pt idx="3">
                  <c:v>0.22</c:v>
                </c:pt>
                <c:pt idx="4">
                  <c:v>#N/A</c:v>
                </c:pt>
                <c:pt idx="5">
                  <c:v>2.0099999999999998</c:v>
                </c:pt>
                <c:pt idx="6">
                  <c:v>#N/A</c:v>
                </c:pt>
                <c:pt idx="7">
                  <c:v>0.22</c:v>
                </c:pt>
                <c:pt idx="8">
                  <c:v>#N/A</c:v>
                </c:pt>
                <c:pt idx="9">
                  <c:v>1.48</c:v>
                </c:pt>
              </c:numCache>
            </c:numRef>
          </c:val>
          <c:extLst>
            <c:ext xmlns:c16="http://schemas.microsoft.com/office/drawing/2014/chart" uri="{C3380CC4-5D6E-409C-BE32-E72D297353CC}">
              <c16:uniqueId val="{00000007-EFEF-4734-A1D3-F5E49E97CB2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1.91</c:v>
                </c:pt>
                <c:pt idx="2">
                  <c:v>#N/A</c:v>
                </c:pt>
                <c:pt idx="3">
                  <c:v>1.99</c:v>
                </c:pt>
                <c:pt idx="4">
                  <c:v>#N/A</c:v>
                </c:pt>
                <c:pt idx="5">
                  <c:v>2.73</c:v>
                </c:pt>
                <c:pt idx="6">
                  <c:v>#N/A</c:v>
                </c:pt>
                <c:pt idx="7">
                  <c:v>3.31</c:v>
                </c:pt>
                <c:pt idx="8">
                  <c:v>#N/A</c:v>
                </c:pt>
                <c:pt idx="9">
                  <c:v>3.82</c:v>
                </c:pt>
              </c:numCache>
            </c:numRef>
          </c:val>
          <c:extLst>
            <c:ext xmlns:c16="http://schemas.microsoft.com/office/drawing/2014/chart" uri="{C3380CC4-5D6E-409C-BE32-E72D297353CC}">
              <c16:uniqueId val="{00000008-EFEF-4734-A1D3-F5E49E97CB2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6.79</c:v>
                </c:pt>
                <c:pt idx="2">
                  <c:v>#N/A</c:v>
                </c:pt>
                <c:pt idx="3">
                  <c:v>6.36</c:v>
                </c:pt>
                <c:pt idx="4">
                  <c:v>#N/A</c:v>
                </c:pt>
                <c:pt idx="5">
                  <c:v>4.76</c:v>
                </c:pt>
                <c:pt idx="6">
                  <c:v>#N/A</c:v>
                </c:pt>
                <c:pt idx="7">
                  <c:v>3.19</c:v>
                </c:pt>
                <c:pt idx="8">
                  <c:v>#N/A</c:v>
                </c:pt>
                <c:pt idx="9">
                  <c:v>7.67</c:v>
                </c:pt>
              </c:numCache>
            </c:numRef>
          </c:val>
          <c:extLst>
            <c:ext xmlns:c16="http://schemas.microsoft.com/office/drawing/2014/chart" uri="{C3380CC4-5D6E-409C-BE32-E72D297353CC}">
              <c16:uniqueId val="{00000009-EFEF-4734-A1D3-F5E49E97CB2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1705</c:v>
                </c:pt>
                <c:pt idx="5">
                  <c:v>1629</c:v>
                </c:pt>
                <c:pt idx="8">
                  <c:v>1587</c:v>
                </c:pt>
                <c:pt idx="11">
                  <c:v>1548</c:v>
                </c:pt>
                <c:pt idx="14">
                  <c:v>1521</c:v>
                </c:pt>
              </c:numCache>
            </c:numRef>
          </c:val>
          <c:extLst>
            <c:ext xmlns:c16="http://schemas.microsoft.com/office/drawing/2014/chart" uri="{C3380CC4-5D6E-409C-BE32-E72D297353CC}">
              <c16:uniqueId val="{00000000-3807-4BB5-BC57-29B1F33DF1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807-4BB5-BC57-29B1F33DF1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2-3807-4BB5-BC57-29B1F33DF1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172</c:v>
                </c:pt>
                <c:pt idx="3">
                  <c:v>112</c:v>
                </c:pt>
                <c:pt idx="6">
                  <c:v>110</c:v>
                </c:pt>
                <c:pt idx="9">
                  <c:v>122</c:v>
                </c:pt>
                <c:pt idx="12">
                  <c:v>113</c:v>
                </c:pt>
              </c:numCache>
            </c:numRef>
          </c:val>
          <c:extLst>
            <c:ext xmlns:c16="http://schemas.microsoft.com/office/drawing/2014/chart" uri="{C3380CC4-5D6E-409C-BE32-E72D297353CC}">
              <c16:uniqueId val="{00000003-3807-4BB5-BC57-29B1F33DF1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225</c:v>
                </c:pt>
                <c:pt idx="3">
                  <c:v>274</c:v>
                </c:pt>
                <c:pt idx="6">
                  <c:v>277</c:v>
                </c:pt>
                <c:pt idx="9">
                  <c:v>293</c:v>
                </c:pt>
                <c:pt idx="12">
                  <c:v>251</c:v>
                </c:pt>
              </c:numCache>
            </c:numRef>
          </c:val>
          <c:extLst>
            <c:ext xmlns:c16="http://schemas.microsoft.com/office/drawing/2014/chart" uri="{C3380CC4-5D6E-409C-BE32-E72D297353CC}">
              <c16:uniqueId val="{00000004-3807-4BB5-BC57-29B1F33DF1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07-4BB5-BC57-29B1F33DF1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807-4BB5-BC57-29B1F33DF1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2136</c:v>
                </c:pt>
                <c:pt idx="3">
                  <c:v>1941</c:v>
                </c:pt>
                <c:pt idx="6">
                  <c:v>1881</c:v>
                </c:pt>
                <c:pt idx="9">
                  <c:v>1871</c:v>
                </c:pt>
                <c:pt idx="12">
                  <c:v>2011</c:v>
                </c:pt>
              </c:numCache>
            </c:numRef>
          </c:val>
          <c:extLst>
            <c:ext xmlns:c16="http://schemas.microsoft.com/office/drawing/2014/chart" uri="{C3380CC4-5D6E-409C-BE32-E72D297353CC}">
              <c16:uniqueId val="{00000007-3807-4BB5-BC57-29B1F33DF1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828</c:v>
                </c:pt>
                <c:pt idx="2">
                  <c:v>#N/A</c:v>
                </c:pt>
                <c:pt idx="3">
                  <c:v>#N/A</c:v>
                </c:pt>
                <c:pt idx="4">
                  <c:v>698</c:v>
                </c:pt>
                <c:pt idx="5">
                  <c:v>#N/A</c:v>
                </c:pt>
                <c:pt idx="6">
                  <c:v>#N/A</c:v>
                </c:pt>
                <c:pt idx="7">
                  <c:v>681</c:v>
                </c:pt>
                <c:pt idx="8">
                  <c:v>#N/A</c:v>
                </c:pt>
                <c:pt idx="9">
                  <c:v>#N/A</c:v>
                </c:pt>
                <c:pt idx="10">
                  <c:v>738</c:v>
                </c:pt>
                <c:pt idx="11">
                  <c:v>#N/A</c:v>
                </c:pt>
                <c:pt idx="12">
                  <c:v>#N/A</c:v>
                </c:pt>
                <c:pt idx="13">
                  <c:v>855</c:v>
                </c:pt>
                <c:pt idx="14">
                  <c:v>#N/A</c:v>
                </c:pt>
              </c:numCache>
            </c:numRef>
          </c:val>
          <c:smooth val="0"/>
          <c:extLst>
            <c:ext xmlns:c16="http://schemas.microsoft.com/office/drawing/2014/chart" uri="{C3380CC4-5D6E-409C-BE32-E72D297353CC}">
              <c16:uniqueId val="{00000008-3807-4BB5-BC57-29B1F33DF1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16941</c:v>
                </c:pt>
                <c:pt idx="5">
                  <c:v>16598</c:v>
                </c:pt>
                <c:pt idx="8">
                  <c:v>16541</c:v>
                </c:pt>
                <c:pt idx="11">
                  <c:v>16187</c:v>
                </c:pt>
                <c:pt idx="14">
                  <c:v>16054</c:v>
                </c:pt>
              </c:numCache>
            </c:numRef>
          </c:val>
          <c:extLst>
            <c:ext xmlns:c16="http://schemas.microsoft.com/office/drawing/2014/chart" uri="{C3380CC4-5D6E-409C-BE32-E72D297353CC}">
              <c16:uniqueId val="{00000000-81F2-48F5-BEEF-0728EF9945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650</c:v>
                </c:pt>
                <c:pt idx="5">
                  <c:v>751</c:v>
                </c:pt>
                <c:pt idx="8">
                  <c:v>968</c:v>
                </c:pt>
                <c:pt idx="11">
                  <c:v>996</c:v>
                </c:pt>
                <c:pt idx="14">
                  <c:v>904</c:v>
                </c:pt>
              </c:numCache>
            </c:numRef>
          </c:val>
          <c:extLst>
            <c:ext xmlns:c16="http://schemas.microsoft.com/office/drawing/2014/chart" uri="{C3380CC4-5D6E-409C-BE32-E72D297353CC}">
              <c16:uniqueId val="{00000001-81F2-48F5-BEEF-0728EF9945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2401</c:v>
                </c:pt>
                <c:pt idx="5">
                  <c:v>3026</c:v>
                </c:pt>
                <c:pt idx="8">
                  <c:v>3238</c:v>
                </c:pt>
                <c:pt idx="11">
                  <c:v>3321</c:v>
                </c:pt>
                <c:pt idx="14">
                  <c:v>3262</c:v>
                </c:pt>
              </c:numCache>
            </c:numRef>
          </c:val>
          <c:extLst>
            <c:ext xmlns:c16="http://schemas.microsoft.com/office/drawing/2014/chart" uri="{C3380CC4-5D6E-409C-BE32-E72D297353CC}">
              <c16:uniqueId val="{00000002-81F2-48F5-BEEF-0728EF9945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1F2-48F5-BEEF-0728EF9945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1F2-48F5-BEEF-0728EF9945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118</c:v>
                </c:pt>
                <c:pt idx="3">
                  <c:v>79</c:v>
                </c:pt>
                <c:pt idx="6">
                  <c:v>46</c:v>
                </c:pt>
                <c:pt idx="9">
                  <c:v>24</c:v>
                </c:pt>
                <c:pt idx="12">
                  <c:v>14</c:v>
                </c:pt>
              </c:numCache>
            </c:numRef>
          </c:val>
          <c:extLst>
            <c:ext xmlns:c16="http://schemas.microsoft.com/office/drawing/2014/chart" uri="{C3380CC4-5D6E-409C-BE32-E72D297353CC}">
              <c16:uniqueId val="{00000005-81F2-48F5-BEEF-0728EF9945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1726</c:v>
                </c:pt>
                <c:pt idx="3">
                  <c:v>1767</c:v>
                </c:pt>
                <c:pt idx="6">
                  <c:v>1640</c:v>
                </c:pt>
                <c:pt idx="9">
                  <c:v>1818</c:v>
                </c:pt>
                <c:pt idx="12">
                  <c:v>2032</c:v>
                </c:pt>
              </c:numCache>
            </c:numRef>
          </c:val>
          <c:extLst>
            <c:ext xmlns:c16="http://schemas.microsoft.com/office/drawing/2014/chart" uri="{C3380CC4-5D6E-409C-BE32-E72D297353CC}">
              <c16:uniqueId val="{00000006-81F2-48F5-BEEF-0728EF9945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569</c:v>
                </c:pt>
                <c:pt idx="3">
                  <c:v>521</c:v>
                </c:pt>
                <c:pt idx="6">
                  <c:v>552</c:v>
                </c:pt>
                <c:pt idx="9">
                  <c:v>499</c:v>
                </c:pt>
                <c:pt idx="12">
                  <c:v>442</c:v>
                </c:pt>
              </c:numCache>
            </c:numRef>
          </c:val>
          <c:extLst>
            <c:ext xmlns:c16="http://schemas.microsoft.com/office/drawing/2014/chart" uri="{C3380CC4-5D6E-409C-BE32-E72D297353CC}">
              <c16:uniqueId val="{00000007-81F2-48F5-BEEF-0728EF9945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2869</c:v>
                </c:pt>
                <c:pt idx="3">
                  <c:v>3172</c:v>
                </c:pt>
                <c:pt idx="6">
                  <c:v>3297</c:v>
                </c:pt>
                <c:pt idx="9">
                  <c:v>3473</c:v>
                </c:pt>
                <c:pt idx="12">
                  <c:v>3209</c:v>
                </c:pt>
              </c:numCache>
            </c:numRef>
          </c:val>
          <c:extLst>
            <c:ext xmlns:c16="http://schemas.microsoft.com/office/drawing/2014/chart" uri="{C3380CC4-5D6E-409C-BE32-E72D297353CC}">
              <c16:uniqueId val="{00000008-81F2-48F5-BEEF-0728EF9945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1F2-48F5-BEEF-0728EF9945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17405</c:v>
                </c:pt>
                <c:pt idx="3">
                  <c:v>17175</c:v>
                </c:pt>
                <c:pt idx="6">
                  <c:v>17532</c:v>
                </c:pt>
                <c:pt idx="9">
                  <c:v>18188</c:v>
                </c:pt>
                <c:pt idx="12">
                  <c:v>18113</c:v>
                </c:pt>
              </c:numCache>
            </c:numRef>
          </c:val>
          <c:extLst>
            <c:ext xmlns:c16="http://schemas.microsoft.com/office/drawing/2014/chart" uri="{C3380CC4-5D6E-409C-BE32-E72D297353CC}">
              <c16:uniqueId val="{0000000A-81F2-48F5-BEEF-0728EF99452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2695</c:v>
                </c:pt>
                <c:pt idx="2">
                  <c:v>#N/A</c:v>
                </c:pt>
                <c:pt idx="3">
                  <c:v>#N/A</c:v>
                </c:pt>
                <c:pt idx="4">
                  <c:v>2339</c:v>
                </c:pt>
                <c:pt idx="5">
                  <c:v>#N/A</c:v>
                </c:pt>
                <c:pt idx="6">
                  <c:v>#N/A</c:v>
                </c:pt>
                <c:pt idx="7">
                  <c:v>2319</c:v>
                </c:pt>
                <c:pt idx="8">
                  <c:v>#N/A</c:v>
                </c:pt>
                <c:pt idx="9">
                  <c:v>#N/A</c:v>
                </c:pt>
                <c:pt idx="10">
                  <c:v>3498</c:v>
                </c:pt>
                <c:pt idx="11">
                  <c:v>#N/A</c:v>
                </c:pt>
                <c:pt idx="12">
                  <c:v>#N/A</c:v>
                </c:pt>
                <c:pt idx="13">
                  <c:v>3591</c:v>
                </c:pt>
                <c:pt idx="14">
                  <c:v>#N/A</c:v>
                </c:pt>
              </c:numCache>
            </c:numRef>
          </c:val>
          <c:smooth val="0"/>
          <c:extLst>
            <c:ext xmlns:c16="http://schemas.microsoft.com/office/drawing/2014/chart" uri="{C3380CC4-5D6E-409C-BE32-E72D297353CC}">
              <c16:uniqueId val="{0000000B-81F2-48F5-BEEF-0728EF99452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2600</c:v>
                </c:pt>
                <c:pt idx="1">
                  <c:v>2257</c:v>
                </c:pt>
                <c:pt idx="2">
                  <c:v>1650</c:v>
                </c:pt>
              </c:numCache>
            </c:numRef>
          </c:val>
          <c:extLst>
            <c:ext xmlns:c16="http://schemas.microsoft.com/office/drawing/2014/chart" uri="{C3380CC4-5D6E-409C-BE32-E72D297353CC}">
              <c16:uniqueId val="{00000000-13C8-49BA-ADE7-30033C9871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122</c:v>
                </c:pt>
                <c:pt idx="1">
                  <c:v>123</c:v>
                </c:pt>
                <c:pt idx="2">
                  <c:v>123</c:v>
                </c:pt>
              </c:numCache>
            </c:numRef>
          </c:val>
          <c:extLst>
            <c:ext xmlns:c16="http://schemas.microsoft.com/office/drawing/2014/chart" uri="{C3380CC4-5D6E-409C-BE32-E72D297353CC}">
              <c16:uniqueId val="{00000001-13C8-49BA-ADE7-30033C9871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92</c:v>
                </c:pt>
                <c:pt idx="1">
                  <c:v>147</c:v>
                </c:pt>
                <c:pt idx="2">
                  <c:v>170</c:v>
                </c:pt>
              </c:numCache>
            </c:numRef>
          </c:val>
          <c:extLst>
            <c:ext xmlns:c16="http://schemas.microsoft.com/office/drawing/2014/chart" uri="{C3380CC4-5D6E-409C-BE32-E72D297353CC}">
              <c16:uniqueId val="{00000002-13C8-49BA-ADE7-30033C98718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{A7735018-4475-4979-A9E2-309300A6D6F6}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265-4585-8F48-D7D29A9969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{57D4CCBF-5D87-4B61-B14E-EABBA3F6472D}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65-4585-8F48-D7D29A9969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{6EAD040A-B87D-4A57-820E-C643815253DC}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65-4585-8F48-D7D29A9969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{E2EC0721-E19A-4B96-8DCD-3285E8C23AFE}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65-4585-8F48-D7D29A9969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{A0B78FAA-4872-4F7A-A5AE-0CEEBEA4E063}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65-4585-8F48-D7D29A9969F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{B3E5BBE6-01BD-4C3B-A97F-8125F0D53DA6}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265-4585-8F48-D7D29A9969F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{75467FF6-8E38-4D09-ADF7-66EE19BBA123}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265-4585-8F48-D7D29A9969F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{625810EE-87A4-4B3A-9624-B46AC91F108C}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265-4585-8F48-D7D29A9969F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{3DD22147-D8DD-49F6-A8B7-3EFA4D17C08E}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265-4585-8F48-D7D29A9969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57.4</c:v>
                </c:pt>
                <c:pt idx="8">
                  <c:v>59.4</c:v>
                </c:pt>
                <c:pt idx="16">
                  <c:v>57.3</c:v>
                </c:pt>
                <c:pt idx="24">
                  <c:v>56.6</c:v>
                </c:pt>
                <c:pt idx="32">
                  <c:v>57.3</c:v>
                </c:pt>
              </c:numCache>
            </c:numRef>
          </c:xVal>
          <c:yVal>
            <c:numRef>
              <c:f>公会計指標分析・財政指標組合せ分析表!$BP$51:$DC$51</c:f>
              <c:numCache>
                <c:formatCode>#,##0.0;"▲ "#,##0.0</c:formatCode>
                <c:ptCount val="40"/>
                <c:pt idx="0">
                  <c:v>23.6</c:v>
                </c:pt>
                <c:pt idx="8">
                  <c:v>20.3</c:v>
                </c:pt>
                <c:pt idx="16">
                  <c:v>19.899999999999999</c:v>
                </c:pt>
                <c:pt idx="24">
                  <c:v>29.7</c:v>
                </c:pt>
                <c:pt idx="32">
                  <c:v>29.3</c:v>
                </c:pt>
              </c:numCache>
            </c:numRef>
          </c:yVal>
          <c:smooth val="0"/>
          <c:extLst>
            <c:ext xmlns:c16="http://schemas.microsoft.com/office/drawing/2014/chart" uri="{C3380CC4-5D6E-409C-BE32-E72D297353CC}">
              <c16:uniqueId val="{00000009-2265-4585-8F48-D7D29A9969F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{C2EB2E40-7D9C-4F39-B434-3B3D1B500628}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265-4585-8F48-D7D29A9969F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{95D45A9C-A078-457D-8069-BBEC117DDE62}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65-4585-8F48-D7D29A9969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{61947C14-B3FA-492D-A71C-C851CECBC764}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65-4585-8F48-D7D29A9969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{881F147D-426F-4F85-B8B4-30279AB407E7}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65-4585-8F48-D7D29A9969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{61D15B96-B4FB-492F-B772-BCDB5967EC77}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65-4585-8F48-D7D29A9969F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{2AF16B40-2EA7-41EE-9731-EFAE745D0847}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265-4585-8F48-D7D29A9969F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{45870226-EFAA-4A39-88BA-3DDBF966FBEC}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265-4585-8F48-D7D29A9969F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{F8EF065C-0C92-4538-AA6D-046DFC520790}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265-4585-8F48-D7D29A9969F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{B97766B3-1EB1-419F-BFFF-7323DF34C81E}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265-4585-8F48-D7D29A9969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2265-4585-8F48-D7D29A9969F6}"/>
            </c:ext>
          </c:extLst>
        </c:ser>
        <c:dLbls>
          <c:showLegendKey val="0"/>
          <c:showVal val="1"/>
          <c:showCatName val="0"/>
          <c:showSerName val="0"/>
          <c:showPercent val="0"/>
          <c:showBubbleSize val="0"/>
        </c:dLbls>
        <c:axId val="46179840"/>
        <c:axId val="46181760"/>
      </c:scatterChart>
      <c:valAx>
        <c:axId val="46179840"/>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{C9499303-9CBE-4DBB-BFD0-E8ECBEFD2EFB}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51F-4820-A52B-A34E37DC4A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{9DC85D5F-6318-45B1-A416-EEDCA2CE02CA}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1F-4820-A52B-A34E37DC4A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{5AD7125E-A484-47BC-B78B-5417537F93FE}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1F-4820-A52B-A34E37DC4A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{1D6F05FD-8601-498F-B952-E1D72345F468}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1F-4820-A52B-A34E37DC4A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{600C0050-5DE8-48A9-854A-B67C6F5275C8}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1F-4820-A52B-A34E37DC4A4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{FF52ADB8-9CE1-415B-9F22-EB0C08CB60EA}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51F-4820-A52B-A34E37DC4A4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{0DD78008-A7B1-47B0-A2C5-596AA7BC0B71}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51F-4820-A52B-A34E37DC4A4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{17264F34-2773-43F9-A496-FD228BFEAD92}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51F-4820-A52B-A34E37DC4A4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{4A76BF78-F22C-4384-8A16-8D7306CD6110}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51F-4820-A52B-A34E37DC4A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6.9</c:v>
                </c:pt>
                <c:pt idx="16">
                  <c:v>6.3</c:v>
                </c:pt>
                <c:pt idx="24">
                  <c:v>6</c:v>
                </c:pt>
                <c:pt idx="32">
                  <c:v>6.3</c:v>
                </c:pt>
              </c:numCache>
            </c:numRef>
          </c:xVal>
          <c:yVal>
            <c:numRef>
              <c:f>公会計指標分析・財政指標組合せ分析表!$BP$73:$DC$73</c:f>
              <c:numCache>
                <c:formatCode>#,##0.0;"▲ "#,##0.0</c:formatCode>
                <c:ptCount val="40"/>
                <c:pt idx="0">
                  <c:v>23.6</c:v>
                </c:pt>
                <c:pt idx="8">
                  <c:v>20.3</c:v>
                </c:pt>
                <c:pt idx="16">
                  <c:v>19.899999999999999</c:v>
                </c:pt>
                <c:pt idx="24">
                  <c:v>29.7</c:v>
                </c:pt>
                <c:pt idx="32">
                  <c:v>29.3</c:v>
                </c:pt>
              </c:numCache>
            </c:numRef>
          </c:yVal>
          <c:smooth val="0"/>
          <c:extLst>
            <c:ext xmlns:c16="http://schemas.microsoft.com/office/drawing/2014/chart" uri="{C3380CC4-5D6E-409C-BE32-E72D297353CC}">
              <c16:uniqueId val="{00000009-E51F-4820-A52B-A34E37DC4A4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{D5B2189C-1B37-40EA-AEA2-A7EC21171FFE}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51F-4820-A52B-A34E37DC4A4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{FCFF9E70-0D9E-4940-B5BB-47E3C024EA23}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1F-4820-A52B-A34E37DC4A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{E4698067-0B75-4844-9C08-500055C5A487}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1F-4820-A52B-A34E37DC4A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{6BE043DB-8C2F-460D-B2C2-901FEA58F33E}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1F-4820-A52B-A34E37DC4A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{6EF872E1-6430-45D0-A265-17E44E568D9D}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1F-4820-A52B-A34E37DC4A4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{54AA2CAF-309B-4E07-91EB-DFE78F9E8A1B}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51F-4820-A52B-A34E37DC4A4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{9A8C6C7D-1F72-4038-99CD-2E8025DF8202}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51F-4820-A52B-A34E37DC4A4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{7E2F5897-871E-4599-AFD0-BDE4EE419BC7}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51F-4820-A52B-A34E37DC4A4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{F95858AA-ECD7-4396-99DB-88ECA8A12893}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51F-4820-A52B-A34E37DC4A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E51F-4820-A52B-A34E37DC4A43}"/>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68,888
66,089
74.94
32,189,297
30,969,390
1,057,205
13,661,057
18,113,319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本市の基幹産業は農業であり、また、新たな財源を確保する事ができない状況であるため、財政基盤が弱く、交付税に依存する状況が続いている。過去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年で若干の改善が見られたが、新型コロナウイルス及び労働者人口の減少による税収の落ち込みから、今後は悪化することが予想される。</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7257</xdr:rowOff>
    </xdr:from>
    <xdr:to>
      <xdr:col>23</xdr:col>
      <xdr:colOff>133350</xdr:colOff>
      <xdr:row>41</xdr:row>
      <xdr:rowOff>24493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0367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169834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24493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41728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41728</xdr:rowOff>
    </xdr:from>
    <xdr:to>
      <xdr:col>11</xdr:col>
      <xdr:colOff>31750</xdr:colOff>
      <xdr:row>41</xdr:row>
      <xdr:rowOff>58965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144434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162378</xdr:rowOff>
    </xdr:from>
    <xdr:to>
      <xdr:col>11</xdr:col>
      <xdr:colOff>82550</xdr:colOff>
      <xdr:row>41</xdr:row>
      <xdr:rowOff>92528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102705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年度より、歳入の減、及び人件費、物件費の増により、経常収支比率が</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％以上となった。以来令和元年度、令和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年度と理由は異なるが同程度の水準が続いている。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臨時財政対策債の発行額が減少するとともに元金据え置きのものが増えるため、決算時には一時的に公債費が下がり、また歳入の経常一般財源が増加することが予想されることから、改善が見込まれる。しかし、長期的には公債費の増や税収の減少など悪化する要因が見込まれ、歳出面において抜本的な改善を図る必要があ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93133</xdr:rowOff>
    </xdr:from>
    <xdr:to>
      <xdr:col>23</xdr:col>
      <xdr:colOff>133350</xdr:colOff>
      <xdr:row>65</xdr:row>
      <xdr:rowOff>101177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2373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93133</xdr:rowOff>
    </xdr:from>
    <xdr:to>
      <xdr:col>19</xdr:col>
      <xdr:colOff>133350</xdr:colOff>
      <xdr:row>65</xdr:row>
      <xdr:rowOff>93133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23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65</xdr:row>
      <xdr:rowOff>93133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0363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47413</xdr:rowOff>
    </xdr:from>
    <xdr:to>
      <xdr:col>11</xdr:col>
      <xdr:colOff>31750</xdr:colOff>
      <xdr:row>64</xdr:row>
      <xdr:rowOff>63500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0202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50377</xdr:rowOff>
    </xdr:from>
    <xdr:to>
      <xdr:col>23</xdr:col>
      <xdr:colOff>184150</xdr:colOff>
      <xdr:row>65</xdr:row>
      <xdr:rowOff>151977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22454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16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42333</xdr:rowOff>
    </xdr:from>
    <xdr:to>
      <xdr:col>19</xdr:col>
      <xdr:colOff>184150</xdr:colOff>
      <xdr:row>65</xdr:row>
      <xdr:rowOff>143933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128710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27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42333</xdr:rowOff>
    </xdr:from>
    <xdr:to>
      <xdr:col>15</xdr:col>
      <xdr:colOff>133350</xdr:colOff>
      <xdr:row>65</xdr:row>
      <xdr:rowOff>143933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128710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類似団体の平均値よりは下回っているが、連続して増加傾向にある。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これは人口減少の要因もあるが、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定員の適正化等により、歳出削減に努めていく。</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131559</xdr:rowOff>
    </xdr:from>
    <xdr:to>
      <xdr:col>23</xdr:col>
      <xdr:colOff>133350</xdr:colOff>
      <xdr:row>81</xdr:row>
      <xdr:rowOff>41573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847559"/>
          <a:ext cx="838200" cy="8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113061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71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55301</xdr:rowOff>
    </xdr:from>
    <xdr:to>
      <xdr:col>19</xdr:col>
      <xdr:colOff>133350</xdr:colOff>
      <xdr:row>80</xdr:row>
      <xdr:rowOff>131559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771301"/>
          <a:ext cx="889000" cy="7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122024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8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30769</xdr:rowOff>
    </xdr:from>
    <xdr:to>
      <xdr:col>15</xdr:col>
      <xdr:colOff>82550</xdr:colOff>
      <xdr:row>80</xdr:row>
      <xdr:rowOff>55301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746769"/>
          <a:ext cx="889000" cy="2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87881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5054</xdr:rowOff>
    </xdr:from>
    <xdr:to>
      <xdr:col>11</xdr:col>
      <xdr:colOff>31750</xdr:colOff>
      <xdr:row>80</xdr:row>
      <xdr:rowOff>30769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721054"/>
          <a:ext cx="889000" cy="2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82974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47962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162223</xdr:rowOff>
    </xdr:from>
    <xdr:to>
      <xdr:col>23</xdr:col>
      <xdr:colOff>184150</xdr:colOff>
      <xdr:row>81</xdr:row>
      <xdr:rowOff>92373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87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83500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79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80759</xdr:rowOff>
    </xdr:from>
    <xdr:to>
      <xdr:col>19</xdr:col>
      <xdr:colOff>184150</xdr:colOff>
      <xdr:row>81</xdr:row>
      <xdr:rowOff>10909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79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21086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565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4501</xdr:rowOff>
    </xdr:from>
    <xdr:to>
      <xdr:col>15</xdr:col>
      <xdr:colOff>133350</xdr:colOff>
      <xdr:row>80</xdr:row>
      <xdr:rowOff>106101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72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116278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489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151419</xdr:rowOff>
    </xdr:from>
    <xdr:to>
      <xdr:col>11</xdr:col>
      <xdr:colOff>82550</xdr:colOff>
      <xdr:row>80</xdr:row>
      <xdr:rowOff>81569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69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91746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46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125704</xdr:rowOff>
    </xdr:from>
    <xdr:to>
      <xdr:col>7</xdr:col>
      <xdr:colOff>31750</xdr:colOff>
      <xdr:row>80</xdr:row>
      <xdr:rowOff>55854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67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66031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43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水準は人事院勧告に従って上下しており、類似団体の平均を若干上回る数値で推移している。ただ、千葉県内の他市と比較するとかなり低い水準となっている。今後も国の動向を注視し、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85271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98418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169834</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7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85271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9324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1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50800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68036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類似団体平均、千葉県平均をともに下回っている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年間で増加傾向が続いている。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これまで本市の定員管理は、目標を設定し職員数を着実に減らしてきた。その結果、現在の職員数はほぼ適正な規模となっているものと考えられる。現在の計画では、令和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日現在の職員数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人を基準として、現状の職員数を維持していくことを基本としている。一方で人口減少の影響が想定されることから、この数値は、今後も徐々に増加していくことが予想される。</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108131</xdr:rowOff>
    </xdr:from>
    <xdr:to>
      <xdr:col>81</xdr:col>
      <xdr:colOff>44450</xdr:colOff>
      <xdr:row>60</xdr:row>
      <xdr:rowOff>132262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395131"/>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104684</xdr:rowOff>
    </xdr:from>
    <xdr:to>
      <xdr:col>77</xdr:col>
      <xdr:colOff>44450</xdr:colOff>
      <xdr:row>60</xdr:row>
      <xdr:rowOff>108131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39168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112442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70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94343</xdr:rowOff>
    </xdr:from>
    <xdr:to>
      <xdr:col>72</xdr:col>
      <xdr:colOff>203200</xdr:colOff>
      <xdr:row>60</xdr:row>
      <xdr:rowOff>104684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38134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75958</xdr:rowOff>
    </xdr:from>
    <xdr:to>
      <xdr:col>68</xdr:col>
      <xdr:colOff>152400</xdr:colOff>
      <xdr:row>60</xdr:row>
      <xdr:rowOff>94343</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362958"/>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114740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108995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81462</xdr:rowOff>
    </xdr:from>
    <xdr:to>
      <xdr:col>81</xdr:col>
      <xdr:colOff>95250</xdr:colOff>
      <xdr:row>61</xdr:row>
      <xdr:rowOff>11612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97989</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2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57331</xdr:rowOff>
    </xdr:from>
    <xdr:to>
      <xdr:col>77</xdr:col>
      <xdr:colOff>95250</xdr:colOff>
      <xdr:row>60</xdr:row>
      <xdr:rowOff>158931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169108</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11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53884</xdr:rowOff>
    </xdr:from>
    <xdr:to>
      <xdr:col>73</xdr:col>
      <xdr:colOff>44450</xdr:colOff>
      <xdr:row>60</xdr:row>
      <xdr:rowOff>155484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165661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10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43543</xdr:rowOff>
    </xdr:from>
    <xdr:to>
      <xdr:col>68</xdr:col>
      <xdr:colOff>203200</xdr:colOff>
      <xdr:row>60</xdr:row>
      <xdr:rowOff>145143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155320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25158</xdr:rowOff>
    </xdr:from>
    <xdr:to>
      <xdr:col>64</xdr:col>
      <xdr:colOff>152400</xdr:colOff>
      <xdr:row>60</xdr:row>
      <xdr:rowOff>126758</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136935</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減少傾向が続いてい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が、小中学校空調設備整備事業によって地方債</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償還額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が上昇し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増加に転じ</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た。今後しばらくは同程度の数値が続くと思われる。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126093</xdr:rowOff>
    </xdr:from>
    <xdr:to>
      <xdr:col>81</xdr:col>
      <xdr:colOff>44450</xdr:colOff>
      <xdr:row>39</xdr:row>
      <xdr:rowOff>160565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68126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126093</xdr:rowOff>
    </xdr:from>
    <xdr:to>
      <xdr:col>77</xdr:col>
      <xdr:colOff>44450</xdr:colOff>
      <xdr:row>39</xdr:row>
      <xdr:rowOff>160565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68126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160565</xdr:rowOff>
    </xdr:from>
    <xdr:to>
      <xdr:col>72</xdr:col>
      <xdr:colOff>203200</xdr:colOff>
      <xdr:row>40</xdr:row>
      <xdr:rowOff>58057</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684711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58057</xdr:rowOff>
    </xdr:from>
    <xdr:to>
      <xdr:col>68</xdr:col>
      <xdr:colOff>152400</xdr:colOff>
      <xdr:row>41</xdr:row>
      <xdr:rowOff>1512</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691605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109765</xdr:rowOff>
    </xdr:from>
    <xdr:to>
      <xdr:col>81</xdr:col>
      <xdr:colOff>95250</xdr:colOff>
      <xdr:row>40</xdr:row>
      <xdr:rowOff>39915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126292</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75293</xdr:rowOff>
    </xdr:from>
    <xdr:to>
      <xdr:col>77</xdr:col>
      <xdr:colOff>95250</xdr:colOff>
      <xdr:row>40</xdr:row>
      <xdr:rowOff>5443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15620</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109765</xdr:rowOff>
    </xdr:from>
    <xdr:to>
      <xdr:col>73</xdr:col>
      <xdr:colOff>44450</xdr:colOff>
      <xdr:row>40</xdr:row>
      <xdr:rowOff>39915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50092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7257</xdr:rowOff>
    </xdr:from>
    <xdr:to>
      <xdr:col>68</xdr:col>
      <xdr:colOff>203200</xdr:colOff>
      <xdr:row>40</xdr:row>
      <xdr:rowOff>108857</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122162</xdr:rowOff>
    </xdr:from>
    <xdr:to>
      <xdr:col>64</xdr:col>
      <xdr:colOff>152400</xdr:colOff>
      <xdr:row>41</xdr:row>
      <xdr:rowOff>52312</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62489</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減少傾向にあったが、令和元年度に増加に転じ、類似団体の平均を上回った。小中学校空調設備整備事業を行った事による地方債残高の増加が主な原因である。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年度は一部償還が進んだことで若干減少した。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年度とクリーンセンター基幹改良工事による大幅な借入を予定していることから、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地方債残高については今後も高い水準が続くと予想され、しばらくは同程度の数値が続くと思われる。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78135</xdr:rowOff>
    </xdr:from>
    <xdr:to>
      <xdr:col>81</xdr:col>
      <xdr:colOff>44450</xdr:colOff>
      <xdr:row>15</xdr:row>
      <xdr:rowOff>82731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6179800" y="2649885"/>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34670</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434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141575</xdr:rowOff>
    </xdr:from>
    <xdr:to>
      <xdr:col>77</xdr:col>
      <xdr:colOff>44450</xdr:colOff>
      <xdr:row>15</xdr:row>
      <xdr:rowOff>82731</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5290800" y="2541875"/>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141575</xdr:rowOff>
    </xdr:from>
    <xdr:to>
      <xdr:col>72</xdr:col>
      <xdr:colOff>203200</xdr:colOff>
      <xdr:row>14</xdr:row>
      <xdr:rowOff>146171</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4401800" y="2541875"/>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153972</xdr:rowOff>
    </xdr:from>
    <xdr:to>
      <xdr:col>73</xdr:col>
      <xdr:colOff>44450</xdr:colOff>
      <xdr:row>15</xdr:row>
      <xdr:rowOff>84122</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68899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64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146171</xdr:rowOff>
    </xdr:from>
    <xdr:to>
      <xdr:col>68</xdr:col>
      <xdr:colOff>152400</xdr:colOff>
      <xdr:row>15</xdr:row>
      <xdr:rowOff>12640</xdr:rowOff>
    </xdr:to>
    <xdr:cxnSp macro="">
      <xdr:nvCxnSpPr>
        <xdr:cNvPr id="463" name="直線コネクタ 462">
          <a:extLst>
            <a:ext uri="{FF2B5EF4-FFF2-40B4-BE49-F238E27FC236}">
              <a16:creationId xmlns:a16="http://schemas.microsoft.com/office/drawing/2014/main" id="{00000000-0008-0000-0300-0000CF010000}"/>
            </a:ext>
          </a:extLst>
        </xdr:cNvPr>
        <xdr:cNvCxnSpPr/>
      </xdr:nvCxnSpPr>
      <xdr:spPr>
        <a:xfrm flipV="1">
          <a:off x="13512800" y="2546471"/>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37677</xdr:rowOff>
    </xdr:from>
    <xdr:to>
      <xdr:col>68</xdr:col>
      <xdr:colOff>203200</xdr:colOff>
      <xdr:row>15</xdr:row>
      <xdr:rowOff>139277</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124054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150482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27335</xdr:rowOff>
    </xdr:from>
    <xdr:to>
      <xdr:col>81</xdr:col>
      <xdr:colOff>95250</xdr:colOff>
      <xdr:row>15</xdr:row>
      <xdr:rowOff>128935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967200" y="25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170862</xdr:rowOff>
    </xdr:from>
    <xdr:ext cx="762000" cy="259045"/>
    <xdr:sp macro="" textlink="">
      <xdr:nvSpPr>
        <xdr:cNvPr id="474" name="将来負担の状況該当値テキスト">
          <a:extLst>
            <a:ext uri="{FF2B5EF4-FFF2-40B4-BE49-F238E27FC236}">
              <a16:creationId xmlns:a16="http://schemas.microsoft.com/office/drawing/2014/main" id="{00000000-0008-0000-0300-0000DA010000}"/>
            </a:ext>
          </a:extLst>
        </xdr:cNvPr>
        <xdr:cNvSpPr txBox="1"/>
      </xdr:nvSpPr>
      <xdr:spPr>
        <a:xfrm>
          <a:off x="17106900" y="257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31931</xdr:rowOff>
    </xdr:from>
    <xdr:to>
      <xdr:col>77</xdr:col>
      <xdr:colOff>95250</xdr:colOff>
      <xdr:row>15</xdr:row>
      <xdr:rowOff>133531</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6129000" y="26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118308</xdr:rowOff>
    </xdr:from>
    <xdr:ext cx="7366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5798800" y="2690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90775</xdr:rowOff>
    </xdr:from>
    <xdr:to>
      <xdr:col>73</xdr:col>
      <xdr:colOff>44450</xdr:colOff>
      <xdr:row>15</xdr:row>
      <xdr:rowOff>20925</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5240000" y="249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31102</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909800" y="225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4351000" y="249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133290</xdr:rowOff>
    </xdr:from>
    <xdr:to>
      <xdr:col>64</xdr:col>
      <xdr:colOff>152400</xdr:colOff>
      <xdr:row>15</xdr:row>
      <xdr:rowOff>63440</xdr:rowOff>
    </xdr:to>
    <xdr:sp macro="" textlink="">
      <xdr:nvSpPr>
        <xdr:cNvPr id="481" name="楕円 480">
          <a:extLst>
            <a:ext uri="{FF2B5EF4-FFF2-40B4-BE49-F238E27FC236}">
              <a16:creationId xmlns:a16="http://schemas.microsoft.com/office/drawing/2014/main" id="{00000000-0008-0000-0300-0000E1010000}"/>
            </a:ext>
          </a:extLst>
        </xdr:cNvPr>
        <xdr:cNvSpPr/>
      </xdr:nvSpPr>
      <xdr:spPr>
        <a:xfrm>
          <a:off x="13462000" y="25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73617</xdr:rowOff>
    </xdr:from>
    <xdr:ext cx="762000" cy="259045"/>
    <xdr:sp macro="" textlink="">
      <xdr:nvSpPr>
        <xdr:cNvPr id="482" name="テキスト ボックス 481">
          <a:extLst>
            <a:ext uri="{FF2B5EF4-FFF2-40B4-BE49-F238E27FC236}">
              <a16:creationId xmlns:a16="http://schemas.microsoft.com/office/drawing/2014/main" id="{00000000-0008-0000-0300-0000E2010000}"/>
            </a:ext>
          </a:extLst>
        </xdr:cNvPr>
        <xdr:cNvSpPr txBox="1"/>
      </xdr:nvSpPr>
      <xdr:spPr>
        <a:xfrm>
          <a:off x="13131800" y="230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68,888
66,089
74.94
32,189,297
30,969,390
1,057,205
13,661,057
18,113,319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類似団体と比べ高い傾向にある。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年まで増加傾向が続いていたが、令和元年度は減少した。職員給与等は増加したものの、市町村職員退職手当負担金が減少した事が要因と考えられる。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令和</a:t>
          </a:r>
          <a:r>
            <a:rPr lang="en-US" altLang="ja-JP" sz="1300">
              <a:effectLst/>
              <a:latin typeface="ＭＳ Ｐゴシック" panose="020B0600070205080204" pitchFamily="50" charset="-128"/>
              <a:ea typeface="ＭＳ Ｐゴシック" panose="020B0600070205080204" pitchFamily="50" charset="-128"/>
            </a:rPr>
            <a:t>2</a:t>
          </a:r>
          <a:r>
            <a:rPr lang="ja-JP" altLang="en-US" sz="1300">
              <a:effectLst/>
              <a:latin typeface="ＭＳ Ｐゴシック" panose="020B0600070205080204" pitchFamily="50" charset="-128"/>
              <a:ea typeface="ＭＳ Ｐゴシック" panose="020B0600070205080204" pitchFamily="50" charset="-128"/>
            </a:rPr>
            <a:t>年度は物件費の賃金として計上されていた分が上乗せされた為、増加となった。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また、千葉県平均よりは低い数値で推移している。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38</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820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38</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820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xdr:rowOff>
    </xdr:from>
    <xdr:to>
      <xdr:col>15</xdr:col>
      <xdr:colOff>98425</xdr:colOff>
      <xdr:row>38</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2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8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68580</xdr:rowOff>
    </xdr:from>
    <xdr:to>
      <xdr:col>24</xdr:col>
      <xdr:colOff>76200</xdr:colOff>
      <xdr:row>38</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40657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物件費は類似団体の平均よりも高い水準が続いている。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増加傾向が続いていたが、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賃金が無くなったことにより減少したが、実質的には増加している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。今後は事務事業の見直しなどを行い、コスト削減に向けた取り組みを積極的に行っていく。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27940</xdr:rowOff>
    </xdr:from>
    <xdr:to>
      <xdr:col>82</xdr:col>
      <xdr:colOff>107950</xdr:colOff>
      <xdr:row>18</xdr:row>
      <xdr:rowOff>111760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140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58420</xdr:rowOff>
    </xdr:from>
    <xdr:to>
      <xdr:col>78</xdr:col>
      <xdr:colOff>69850</xdr:colOff>
      <xdr:row>18</xdr:row>
      <xdr:rowOff>111760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44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18</xdr:row>
      <xdr:rowOff>58420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60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138430</xdr:rowOff>
    </xdr:from>
    <xdr:to>
      <xdr:col>69</xdr:col>
      <xdr:colOff>92075</xdr:colOff>
      <xdr:row>17</xdr:row>
      <xdr:rowOff>146050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53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148590</xdr:rowOff>
    </xdr:from>
    <xdr:to>
      <xdr:col>82</xdr:col>
      <xdr:colOff>158750</xdr:colOff>
      <xdr:row>18</xdr:row>
      <xdr:rowOff>78740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120667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60960</xdr:rowOff>
    </xdr:from>
    <xdr:to>
      <xdr:col>78</xdr:col>
      <xdr:colOff>120650</xdr:colOff>
      <xdr:row>18</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147337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3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xdr:rowOff>
    </xdr:from>
    <xdr:to>
      <xdr:col>74</xdr:col>
      <xdr:colOff>31750</xdr:colOff>
      <xdr:row>18</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93997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扶助費についても、類似団体と比較して、高い傾向にある。令和元年度は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障害者自立支援給付費、児童扶養手当支給費、生活保護費の増加など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により大きく上昇したが、令和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年度は、障害者自立支援給付費は増加したものの、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児童扶養手当支給費、生活保護費の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減少により下がっている。生活保護費の減少はコロナ渦や被保護者の健康管理支援事業による医療扶助の減が要因であり、被保護者の増加によって今後は増えると予想される。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168910</xdr:rowOff>
    </xdr:from>
    <xdr:to>
      <xdr:col>24</xdr:col>
      <xdr:colOff>25400</xdr:colOff>
      <xdr:row>56</xdr:row>
      <xdr:rowOff>111760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986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7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168910</xdr:rowOff>
    </xdr:from>
    <xdr:to>
      <xdr:col>19</xdr:col>
      <xdr:colOff>187325</xdr:colOff>
      <xdr:row>56</xdr:row>
      <xdr:rowOff>111760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98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168910</xdr:rowOff>
    </xdr:from>
    <xdr:to>
      <xdr:col>15</xdr:col>
      <xdr:colOff>98425</xdr:colOff>
      <xdr:row>55</xdr:row>
      <xdr:rowOff>168910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98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168910</xdr:rowOff>
    </xdr:from>
    <xdr:to>
      <xdr:col>11</xdr:col>
      <xdr:colOff>9525</xdr:colOff>
      <xdr:row>56</xdr:row>
      <xdr:rowOff>12700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98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118110</xdr:rowOff>
    </xdr:from>
    <xdr:to>
      <xdr:col>24</xdr:col>
      <xdr:colOff>76200</xdr:colOff>
      <xdr:row>56</xdr:row>
      <xdr:rowOff>48260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90187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60960</xdr:rowOff>
    </xdr:from>
    <xdr:to>
      <xdr:col>20</xdr:col>
      <xdr:colOff>38100</xdr:colOff>
      <xdr:row>56</xdr:row>
      <xdr:rowOff>162560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147337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4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118110</xdr:rowOff>
    </xdr:from>
    <xdr:to>
      <xdr:col>15</xdr:col>
      <xdr:colOff>149225</xdr:colOff>
      <xdr:row>56</xdr:row>
      <xdr:rowOff>48260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33037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118110</xdr:rowOff>
    </xdr:from>
    <xdr:to>
      <xdr:col>11</xdr:col>
      <xdr:colOff>60325</xdr:colOff>
      <xdr:row>56</xdr:row>
      <xdr:rowOff>48260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33037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その他に分類される経常収支比率は類似団体の平均を下回ってい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年度は同程度となった。全体の割合としては減っており、これは下水道事業が法適化したことによって繰出金から補助費へ移動したことが要因である。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38100</xdr:rowOff>
    </xdr:from>
    <xdr:to>
      <xdr:col>82</xdr:col>
      <xdr:colOff>107950</xdr:colOff>
      <xdr:row>59</xdr:row>
      <xdr:rowOff>31750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9822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3827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57150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14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6350</xdr:rowOff>
    </xdr:from>
    <xdr:to>
      <xdr:col>73</xdr:col>
      <xdr:colOff>180975</xdr:colOff>
      <xdr:row>59</xdr:row>
      <xdr:rowOff>57150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121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59</xdr:row>
      <xdr:rowOff>6350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187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130827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6350</xdr:rowOff>
    </xdr:from>
    <xdr:to>
      <xdr:col>74</xdr:col>
      <xdr:colOff>31750</xdr:colOff>
      <xdr:row>59</xdr:row>
      <xdr:rowOff>107950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118127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127000</xdr:rowOff>
    </xdr:from>
    <xdr:to>
      <xdr:col>69</xdr:col>
      <xdr:colOff>142875</xdr:colOff>
      <xdr:row>59</xdr:row>
      <xdr:rowOff>57150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補助費等は類似団体の平均と比較してほぼ同程度で推移している。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令和</a:t>
          </a:r>
          <a:r>
            <a:rPr lang="en-US" altLang="ja-JP" sz="1300">
              <a:effectLst/>
              <a:latin typeface="ＭＳ Ｐゴシック" panose="020B0600070205080204" pitchFamily="50" charset="-128"/>
              <a:ea typeface="ＭＳ Ｐゴシック" panose="020B0600070205080204" pitchFamily="50" charset="-128"/>
            </a:rPr>
            <a:t>2</a:t>
          </a:r>
          <a:r>
            <a:rPr lang="ja-JP" altLang="en-US" sz="1300">
              <a:effectLst/>
              <a:latin typeface="ＭＳ Ｐゴシック" panose="020B0600070205080204" pitchFamily="50" charset="-128"/>
              <a:ea typeface="ＭＳ Ｐゴシック" panose="020B0600070205080204" pitchFamily="50" charset="-128"/>
            </a:rPr>
            <a:t>年度は下水道事業に対する補助金が新たに加わったことにより増加している。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今後とも、組合分担金の精査、補助金の見直しを実施し、削減を図る必要がある。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76708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1986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26416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1986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26416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1803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17272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180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61993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52849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連続して減少傾向にあ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小中学校空調設備整備事業の償還開始により、増加に転じた。小中学校空調設備整備事業及びクリーンセンター基幹改良工事によってしばらくは高い水準が維持されると思われる。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171087</xdr:rowOff>
    </xdr:from>
    <xdr:to>
      <xdr:col>24</xdr:col>
      <xdr:colOff>25400</xdr:colOff>
      <xdr:row>76</xdr:row>
      <xdr:rowOff>58420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02983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171087</xdr:rowOff>
    </xdr:from>
    <xdr:to>
      <xdr:col>19</xdr:col>
      <xdr:colOff>187325</xdr:colOff>
      <xdr:row>76</xdr:row>
      <xdr:rowOff>25763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0298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25763</xdr:rowOff>
    </xdr:from>
    <xdr:to>
      <xdr:col>15</xdr:col>
      <xdr:colOff>98425</xdr:colOff>
      <xdr:row>76</xdr:row>
      <xdr:rowOff>51888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0559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51888</xdr:rowOff>
    </xdr:from>
    <xdr:to>
      <xdr:col>11</xdr:col>
      <xdr:colOff>9525</xdr:colOff>
      <xdr:row>76</xdr:row>
      <xdr:rowOff>162923</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082088"/>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120287</xdr:rowOff>
    </xdr:from>
    <xdr:to>
      <xdr:col>20</xdr:col>
      <xdr:colOff>38100</xdr:colOff>
      <xdr:row>76</xdr:row>
      <xdr:rowOff>50437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60614</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4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146413</xdr:rowOff>
    </xdr:from>
    <xdr:to>
      <xdr:col>15</xdr:col>
      <xdr:colOff>149225</xdr:colOff>
      <xdr:row>76</xdr:row>
      <xdr:rowOff>76563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86740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7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1088</xdr:rowOff>
    </xdr:from>
    <xdr:to>
      <xdr:col>11</xdr:col>
      <xdr:colOff>60325</xdr:colOff>
      <xdr:row>76</xdr:row>
      <xdr:rowOff>102688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112865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112123</xdr:rowOff>
    </xdr:from>
    <xdr:to>
      <xdr:col>6</xdr:col>
      <xdr:colOff>171450</xdr:colOff>
      <xdr:row>77</xdr:row>
      <xdr:rowOff>42273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52450</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人件費、扶助費、及び物件費が類似団体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伸びが高い。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今後とも事務事業の見直し等によりコスト削減に努める。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5080</xdr:rowOff>
    </xdr:from>
    <xdr:to>
      <xdr:col>82</xdr:col>
      <xdr:colOff>107950</xdr:colOff>
      <xdr:row>80</xdr:row>
      <xdr:rowOff>66039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7210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123207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35561</xdr:rowOff>
    </xdr:from>
    <xdr:to>
      <xdr:col>78</xdr:col>
      <xdr:colOff>69850</xdr:colOff>
      <xdr:row>80</xdr:row>
      <xdr:rowOff>66039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7515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100347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157480</xdr:rowOff>
    </xdr:from>
    <xdr:to>
      <xdr:col>73</xdr:col>
      <xdr:colOff>180975</xdr:colOff>
      <xdr:row>80</xdr:row>
      <xdr:rowOff>35561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530580"/>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157480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3858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88917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125730</xdr:rowOff>
    </xdr:from>
    <xdr:to>
      <xdr:col>82</xdr:col>
      <xdr:colOff>158750</xdr:colOff>
      <xdr:row>80</xdr:row>
      <xdr:rowOff>55880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97807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15239</xdr:rowOff>
    </xdr:from>
    <xdr:to>
      <xdr:col>78</xdr:col>
      <xdr:colOff>120650</xdr:colOff>
      <xdr:row>80</xdr:row>
      <xdr:rowOff>116839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101616</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817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156211</xdr:rowOff>
    </xdr:from>
    <xdr:to>
      <xdr:col>74</xdr:col>
      <xdr:colOff>31750</xdr:colOff>
      <xdr:row>80</xdr:row>
      <xdr:rowOff>86361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71138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106680</xdr:rowOff>
    </xdr:from>
    <xdr:to>
      <xdr:col>69</xdr:col>
      <xdr:colOff>142875</xdr:colOff>
      <xdr:row>79</xdr:row>
      <xdr:rowOff>36830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21607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131234</xdr:rowOff>
    </xdr:from>
    <xdr:to>
      <xdr:col>29</xdr:col>
      <xdr:colOff>127000</xdr:colOff>
      <xdr:row>17</xdr:row>
      <xdr:rowOff>160437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93509"/>
          <a:ext cx="647700" cy="29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163826</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83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160437</xdr:rowOff>
    </xdr:from>
    <xdr:to>
      <xdr:col>26</xdr:col>
      <xdr:colOff>50800</xdr:colOff>
      <xdr:row>18</xdr:row>
      <xdr:rowOff>53210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122712"/>
          <a:ext cx="698500" cy="64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121502</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74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53210</xdr:rowOff>
    </xdr:from>
    <xdr:to>
      <xdr:col>22</xdr:col>
      <xdr:colOff>114300</xdr:colOff>
      <xdr:row>18</xdr:row>
      <xdr:rowOff>94329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86935"/>
          <a:ext cx="698500" cy="41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137733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94329</xdr:rowOff>
    </xdr:from>
    <xdr:to>
      <xdr:col>18</xdr:col>
      <xdr:colOff>177800</xdr:colOff>
      <xdr:row>18</xdr:row>
      <xdr:rowOff>125690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228054"/>
          <a:ext cx="698500" cy="31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137075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151020</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7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80434</xdr:rowOff>
    </xdr:from>
    <xdr:to>
      <xdr:col>29</xdr:col>
      <xdr:colOff>177800</xdr:colOff>
      <xdr:row>18</xdr:row>
      <xdr:rowOff>10584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42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52511</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01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109637</xdr:rowOff>
    </xdr:from>
    <xdr:to>
      <xdr:col>26</xdr:col>
      <xdr:colOff>101600</xdr:colOff>
      <xdr:row>18</xdr:row>
      <xdr:rowOff>39787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71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24564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158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2410</xdr:rowOff>
    </xdr:from>
    <xdr:to>
      <xdr:col>22</xdr:col>
      <xdr:colOff>165100</xdr:colOff>
      <xdr:row>18</xdr:row>
      <xdr:rowOff>104010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36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88787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2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43529</xdr:rowOff>
    </xdr:from>
    <xdr:to>
      <xdr:col>19</xdr:col>
      <xdr:colOff>38100</xdr:colOff>
      <xdr:row>18</xdr:row>
      <xdr:rowOff>145129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77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129906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26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74890</xdr:rowOff>
    </xdr:from>
    <xdr:to>
      <xdr:col>15</xdr:col>
      <xdr:colOff>101600</xdr:colOff>
      <xdr:row>19</xdr:row>
      <xdr:rowOff>5040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08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161267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9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80627</xdr:rowOff>
    </xdr:from>
    <xdr:to>
      <xdr:col>29</xdr:col>
      <xdr:colOff>127000</xdr:colOff>
      <xdr:row>37</xdr:row>
      <xdr:rowOff>139050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7205327"/>
          <a:ext cx="647700" cy="58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223062</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33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139050</xdr:rowOff>
    </xdr:from>
    <xdr:to>
      <xdr:col>26</xdr:col>
      <xdr:colOff>50800</xdr:colOff>
      <xdr:row>37</xdr:row>
      <xdr:rowOff>169585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7263750"/>
          <a:ext cx="698500" cy="30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750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166058</xdr:rowOff>
    </xdr:from>
    <xdr:to>
      <xdr:col>22</xdr:col>
      <xdr:colOff>114300</xdr:colOff>
      <xdr:row>37</xdr:row>
      <xdr:rowOff>169585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7290758"/>
          <a:ext cx="698500" cy="3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155810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110410</xdr:rowOff>
    </xdr:from>
    <xdr:to>
      <xdr:col>18</xdr:col>
      <xdr:colOff>177800</xdr:colOff>
      <xdr:row>37</xdr:row>
      <xdr:rowOff>166058</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7235110"/>
          <a:ext cx="698500" cy="55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121520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7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115543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72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29827</xdr:rowOff>
    </xdr:from>
    <xdr:to>
      <xdr:col>29</xdr:col>
      <xdr:colOff>177800</xdr:colOff>
      <xdr:row>37</xdr:row>
      <xdr:rowOff>131427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715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1904</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712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88250</xdr:rowOff>
    </xdr:from>
    <xdr:to>
      <xdr:col>26</xdr:col>
      <xdr:colOff>101600</xdr:colOff>
      <xdr:row>37</xdr:row>
      <xdr:rowOff>189850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721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174627</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299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118785</xdr:rowOff>
    </xdr:from>
    <xdr:to>
      <xdr:col>22</xdr:col>
      <xdr:colOff>165100</xdr:colOff>
      <xdr:row>37</xdr:row>
      <xdr:rowOff>220385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243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205162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32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115258</xdr:rowOff>
    </xdr:from>
    <xdr:to>
      <xdr:col>19</xdr:col>
      <xdr:colOff>38100</xdr:colOff>
      <xdr:row>37</xdr:row>
      <xdr:rowOff>216858</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239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201635</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32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59610</xdr:rowOff>
    </xdr:from>
    <xdr:to>
      <xdr:col>15</xdr:col>
      <xdr:colOff>101600</xdr:colOff>
      <xdr:row>37</xdr:row>
      <xdr:rowOff>161210</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184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145987</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27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68,888
66,089
74.94
32,189,297
30,969,390
1,057,205
13,661,057
18,113,319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26957</xdr:rowOff>
    </xdr:from>
    <xdr:to>
      <xdr:col>24</xdr:col>
      <xdr:colOff>63500</xdr:colOff>
      <xdr:row>38</xdr:row>
      <xdr:rowOff>85865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542057"/>
          <a:ext cx="838200" cy="5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37511</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84336</xdr:rowOff>
    </xdr:from>
    <xdr:to>
      <xdr:col>19</xdr:col>
      <xdr:colOff>177800</xdr:colOff>
      <xdr:row>38</xdr:row>
      <xdr:rowOff>85865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6599436"/>
          <a:ext cx="8890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76768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0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84336</xdr:rowOff>
    </xdr:from>
    <xdr:to>
      <xdr:col>15</xdr:col>
      <xdr:colOff>50800</xdr:colOff>
      <xdr:row>38</xdr:row>
      <xdr:rowOff>115539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599436"/>
          <a:ext cx="889000" cy="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80554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0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115539</xdr:rowOff>
    </xdr:from>
    <xdr:to>
      <xdr:col>10</xdr:col>
      <xdr:colOff>114300</xdr:colOff>
      <xdr:row>38</xdr:row>
      <xdr:rowOff>141772</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630639"/>
          <a:ext cx="889000" cy="2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80897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08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86541</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08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147607</xdr:rowOff>
    </xdr:from>
    <xdr:to>
      <xdr:col>24</xdr:col>
      <xdr:colOff>114300</xdr:colOff>
      <xdr:row>38</xdr:row>
      <xdr:rowOff>77757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49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126034</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46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35065</xdr:rowOff>
    </xdr:from>
    <xdr:to>
      <xdr:col>20</xdr:col>
      <xdr:colOff>38100</xdr:colOff>
      <xdr:row>38</xdr:row>
      <xdr:rowOff>136665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5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127792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6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33536</xdr:rowOff>
    </xdr:from>
    <xdr:to>
      <xdr:col>15</xdr:col>
      <xdr:colOff>101600</xdr:colOff>
      <xdr:row>38</xdr:row>
      <xdr:rowOff>135136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54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126263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64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64739</xdr:rowOff>
    </xdr:from>
    <xdr:to>
      <xdr:col>10</xdr:col>
      <xdr:colOff>165100</xdr:colOff>
      <xdr:row>38</xdr:row>
      <xdr:rowOff>166339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57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157466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6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90972</xdr:rowOff>
    </xdr:from>
    <xdr:to>
      <xdr:col>6</xdr:col>
      <xdr:colOff>38100</xdr:colOff>
      <xdr:row>39</xdr:row>
      <xdr:rowOff>21122</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60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12249</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69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40781</xdr:rowOff>
    </xdr:from>
    <xdr:to>
      <xdr:col>24</xdr:col>
      <xdr:colOff>63500</xdr:colOff>
      <xdr:row>58</xdr:row>
      <xdr:rowOff>137447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984881"/>
          <a:ext cx="838200" cy="9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72327</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50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137447</xdr:rowOff>
    </xdr:from>
    <xdr:to>
      <xdr:col>19</xdr:col>
      <xdr:colOff>177800</xdr:colOff>
      <xdr:row>59</xdr:row>
      <xdr:rowOff>77880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10081547"/>
          <a:ext cx="889000" cy="1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43578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77880</xdr:rowOff>
    </xdr:from>
    <xdr:to>
      <xdr:col>15</xdr:col>
      <xdr:colOff>50800</xdr:colOff>
      <xdr:row>59</xdr:row>
      <xdr:rowOff>106014</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10193430"/>
          <a:ext cx="889000" cy="2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117987</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103826</xdr:rowOff>
    </xdr:from>
    <xdr:to>
      <xdr:col>10</xdr:col>
      <xdr:colOff>114300</xdr:colOff>
      <xdr:row>59</xdr:row>
      <xdr:rowOff>106014</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a:off x="1130300" y="10219376"/>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143476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2250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161431</xdr:rowOff>
    </xdr:from>
    <xdr:to>
      <xdr:col>24</xdr:col>
      <xdr:colOff>114300</xdr:colOff>
      <xdr:row>58</xdr:row>
      <xdr:rowOff>91581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9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139858</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91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86647</xdr:rowOff>
    </xdr:from>
    <xdr:to>
      <xdr:col>20</xdr:col>
      <xdr:colOff>38100</xdr:colOff>
      <xdr:row>59</xdr:row>
      <xdr:rowOff>16797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1003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7924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1012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27080</xdr:rowOff>
    </xdr:from>
    <xdr:to>
      <xdr:col>15</xdr:col>
      <xdr:colOff>101600</xdr:colOff>
      <xdr:row>59</xdr:row>
      <xdr:rowOff>128680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1014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119807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1023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55214</xdr:rowOff>
    </xdr:from>
    <xdr:to>
      <xdr:col>10</xdr:col>
      <xdr:colOff>165100</xdr:colOff>
      <xdr:row>59</xdr:row>
      <xdr:rowOff>156814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1017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147941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1026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53026</xdr:rowOff>
    </xdr:from>
    <xdr:to>
      <xdr:col>6</xdr:col>
      <xdr:colOff>38100</xdr:colOff>
      <xdr:row>59</xdr:row>
      <xdr:rowOff>154626</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101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145753</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26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147968</xdr:rowOff>
    </xdr:from>
    <xdr:to>
      <xdr:col>24</xdr:col>
      <xdr:colOff>63500</xdr:colOff>
      <xdr:row>78</xdr:row>
      <xdr:rowOff>156426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3797300" y="13521068"/>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126555</xdr:rowOff>
    </xdr:from>
    <xdr:to>
      <xdr:col>19</xdr:col>
      <xdr:colOff>177800</xdr:colOff>
      <xdr:row>78</xdr:row>
      <xdr:rowOff>147968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908300" y="13499655"/>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54475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98589</xdr:rowOff>
    </xdr:from>
    <xdr:to>
      <xdr:col>15</xdr:col>
      <xdr:colOff>50800</xdr:colOff>
      <xdr:row>78</xdr:row>
      <xdr:rowOff>126555</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3471689"/>
          <a:ext cx="8890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98589</xdr:rowOff>
    </xdr:from>
    <xdr:to>
      <xdr:col>10</xdr:col>
      <xdr:colOff>114300</xdr:colOff>
      <xdr:row>78</xdr:row>
      <xdr:rowOff>154939</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3471689"/>
          <a:ext cx="889000" cy="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105626</xdr:rowOff>
    </xdr:from>
    <xdr:to>
      <xdr:col>24</xdr:col>
      <xdr:colOff>114300</xdr:colOff>
      <xdr:row>79</xdr:row>
      <xdr:rowOff>35776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47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20553</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39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97168</xdr:rowOff>
    </xdr:from>
    <xdr:to>
      <xdr:col>20</xdr:col>
      <xdr:colOff>38100</xdr:colOff>
      <xdr:row>79</xdr:row>
      <xdr:rowOff>27318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4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18445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5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75755</xdr:rowOff>
    </xdr:from>
    <xdr:to>
      <xdr:col>15</xdr:col>
      <xdr:colOff>101600</xdr:colOff>
      <xdr:row>79</xdr:row>
      <xdr:rowOff>5905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4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168482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54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47789</xdr:rowOff>
    </xdr:from>
    <xdr:to>
      <xdr:col>10</xdr:col>
      <xdr:colOff>165100</xdr:colOff>
      <xdr:row>78</xdr:row>
      <xdr:rowOff>149389</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42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140516</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51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104139</xdr:rowOff>
    </xdr:from>
    <xdr:to>
      <xdr:col>6</xdr:col>
      <xdr:colOff>38100</xdr:colOff>
      <xdr:row>79</xdr:row>
      <xdr:rowOff>34289</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47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25416</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87021</xdr:rowOff>
    </xdr:from>
    <xdr:to>
      <xdr:col>24</xdr:col>
      <xdr:colOff>63500</xdr:colOff>
      <xdr:row>97</xdr:row>
      <xdr:rowOff>88925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717671"/>
          <a:ext cx="8382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148074</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64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88925</xdr:rowOff>
    </xdr:from>
    <xdr:to>
      <xdr:col>19</xdr:col>
      <xdr:colOff>177800</xdr:colOff>
      <xdr:row>97</xdr:row>
      <xdr:rowOff>144450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719575"/>
          <a:ext cx="889000" cy="5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109427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62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144450</xdr:rowOff>
    </xdr:from>
    <xdr:to>
      <xdr:col>15</xdr:col>
      <xdr:colOff>50800</xdr:colOff>
      <xdr:row>97</xdr:row>
      <xdr:rowOff>152794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775100"/>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160024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152794</xdr:rowOff>
    </xdr:from>
    <xdr:to>
      <xdr:col>10</xdr:col>
      <xdr:colOff>114300</xdr:colOff>
      <xdr:row>98</xdr:row>
      <xdr:rowOff>9652</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783444"/>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162196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24719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36221</xdr:rowOff>
    </xdr:from>
    <xdr:to>
      <xdr:col>24</xdr:col>
      <xdr:colOff>114300</xdr:colOff>
      <xdr:row>97</xdr:row>
      <xdr:rowOff>137821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66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14648</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64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38125</xdr:rowOff>
    </xdr:from>
    <xdr:to>
      <xdr:col>20</xdr:col>
      <xdr:colOff>38100</xdr:colOff>
      <xdr:row>97</xdr:row>
      <xdr:rowOff>139725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66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130852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76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93650</xdr:rowOff>
    </xdr:from>
    <xdr:to>
      <xdr:col>15</xdr:col>
      <xdr:colOff>101600</xdr:colOff>
      <xdr:row>98</xdr:row>
      <xdr:rowOff>23800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7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14927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81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101994</xdr:rowOff>
    </xdr:from>
    <xdr:to>
      <xdr:col>10</xdr:col>
      <xdr:colOff>165100</xdr:colOff>
      <xdr:row>98</xdr:row>
      <xdr:rowOff>32144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23271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82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130302</xdr:rowOff>
    </xdr:from>
    <xdr:to>
      <xdr:col>6</xdr:col>
      <xdr:colOff>38100</xdr:colOff>
      <xdr:row>98</xdr:row>
      <xdr:rowOff>60452</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76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51579</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85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122477</xdr:rowOff>
    </xdr:from>
    <xdr:to>
      <xdr:col>55</xdr:col>
      <xdr:colOff>0</xdr:colOff>
      <xdr:row>37</xdr:row>
      <xdr:rowOff>167232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951777"/>
          <a:ext cx="838200" cy="5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170797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657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167232</xdr:rowOff>
    </xdr:from>
    <xdr:to>
      <xdr:col>50</xdr:col>
      <xdr:colOff>114300</xdr:colOff>
      <xdr:row>38</xdr:row>
      <xdr:rowOff>3907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510882"/>
          <a:ext cx="889000" cy="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128896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3907</xdr:rowOff>
    </xdr:from>
    <xdr:to>
      <xdr:col>45</xdr:col>
      <xdr:colOff>177800</xdr:colOff>
      <xdr:row>38</xdr:row>
      <xdr:rowOff>12233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519007"/>
          <a:ext cx="889000" cy="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146219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12233</xdr:rowOff>
    </xdr:from>
    <xdr:to>
      <xdr:col>41</xdr:col>
      <xdr:colOff>50800</xdr:colOff>
      <xdr:row>38</xdr:row>
      <xdr:rowOff>13119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527333"/>
          <a:ext cx="889000" cy="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150266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5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152273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5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71677</xdr:rowOff>
    </xdr:from>
    <xdr:to>
      <xdr:col>55</xdr:col>
      <xdr:colOff>50800</xdr:colOff>
      <xdr:row>35</xdr:row>
      <xdr:rowOff>1827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0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158054</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15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116432</xdr:rowOff>
    </xdr:from>
    <xdr:to>
      <xdr:col>50</xdr:col>
      <xdr:colOff>165100</xdr:colOff>
      <xdr:row>38</xdr:row>
      <xdr:rowOff>46582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6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37709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5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124557</xdr:rowOff>
    </xdr:from>
    <xdr:to>
      <xdr:col>46</xdr:col>
      <xdr:colOff>38100</xdr:colOff>
      <xdr:row>38</xdr:row>
      <xdr:rowOff>54707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6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45834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6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132883</xdr:rowOff>
    </xdr:from>
    <xdr:to>
      <xdr:col>41</xdr:col>
      <xdr:colOff>101600</xdr:colOff>
      <xdr:row>38</xdr:row>
      <xdr:rowOff>63033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7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54160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6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133770</xdr:rowOff>
    </xdr:from>
    <xdr:to>
      <xdr:col>36</xdr:col>
      <xdr:colOff>165100</xdr:colOff>
      <xdr:row>38</xdr:row>
      <xdr:rowOff>63920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7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55046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7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155442</xdr:rowOff>
    </xdr:from>
    <xdr:to>
      <xdr:col>55</xdr:col>
      <xdr:colOff>0</xdr:colOff>
      <xdr:row>57</xdr:row>
      <xdr:rowOff>164494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928092"/>
          <a:ext cx="8382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133133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62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151130</xdr:rowOff>
    </xdr:from>
    <xdr:to>
      <xdr:col>50</xdr:col>
      <xdr:colOff>114300</xdr:colOff>
      <xdr:row>57</xdr:row>
      <xdr:rowOff>155442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923780"/>
          <a:ext cx="889000" cy="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57678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151130</xdr:rowOff>
    </xdr:from>
    <xdr:to>
      <xdr:col>45</xdr:col>
      <xdr:colOff>177800</xdr:colOff>
      <xdr:row>58</xdr:row>
      <xdr:rowOff>45965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923780"/>
          <a:ext cx="889000" cy="6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62163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45965</xdr:rowOff>
    </xdr:from>
    <xdr:to>
      <xdr:col>41</xdr:col>
      <xdr:colOff>50800</xdr:colOff>
      <xdr:row>58</xdr:row>
      <xdr:rowOff>63224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990065"/>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55625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113694</xdr:rowOff>
    </xdr:from>
    <xdr:to>
      <xdr:col>55</xdr:col>
      <xdr:colOff>50800</xdr:colOff>
      <xdr:row>58</xdr:row>
      <xdr:rowOff>43844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28621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0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104642</xdr:rowOff>
    </xdr:from>
    <xdr:to>
      <xdr:col>50</xdr:col>
      <xdr:colOff>165100</xdr:colOff>
      <xdr:row>58</xdr:row>
      <xdr:rowOff>34792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25919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100330</xdr:rowOff>
    </xdr:from>
    <xdr:to>
      <xdr:col>46</xdr:col>
      <xdr:colOff>38100</xdr:colOff>
      <xdr:row>58</xdr:row>
      <xdr:rowOff>30480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21607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6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166615</xdr:rowOff>
    </xdr:from>
    <xdr:to>
      <xdr:col>41</xdr:col>
      <xdr:colOff>101600</xdr:colOff>
      <xdr:row>58</xdr:row>
      <xdr:rowOff>96765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3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87892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03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12424</xdr:rowOff>
    </xdr:from>
    <xdr:to>
      <xdr:col>36</xdr:col>
      <xdr:colOff>165100</xdr:colOff>
      <xdr:row>58</xdr:row>
      <xdr:rowOff>114024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5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105151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4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14602</xdr:rowOff>
    </xdr:from>
    <xdr:to>
      <xdr:col>55</xdr:col>
      <xdr:colOff>0</xdr:colOff>
      <xdr:row>79</xdr:row>
      <xdr:rowOff>38391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59152"/>
          <a:ext cx="838200" cy="2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50444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52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95611</xdr:rowOff>
    </xdr:from>
    <xdr:to>
      <xdr:col>50</xdr:col>
      <xdr:colOff>114300</xdr:colOff>
      <xdr:row>79</xdr:row>
      <xdr:rowOff>38391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468711"/>
          <a:ext cx="889000" cy="11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154464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95611</xdr:rowOff>
    </xdr:from>
    <xdr:to>
      <xdr:col>45</xdr:col>
      <xdr:colOff>177800</xdr:colOff>
      <xdr:row>78</xdr:row>
      <xdr:rowOff>164281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68711"/>
          <a:ext cx="889000" cy="6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126964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5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164281</xdr:rowOff>
    </xdr:from>
    <xdr:to>
      <xdr:col>41</xdr:col>
      <xdr:colOff>50800</xdr:colOff>
      <xdr:row>79</xdr:row>
      <xdr:rowOff>21850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37381"/>
          <a:ext cx="889000" cy="2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125706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5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135252</xdr:rowOff>
    </xdr:from>
    <xdr:to>
      <xdr:col>55</xdr:col>
      <xdr:colOff>50800</xdr:colOff>
      <xdr:row>79</xdr:row>
      <xdr:rowOff>65402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0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50179</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2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159041</xdr:rowOff>
    </xdr:from>
    <xdr:to>
      <xdr:col>50</xdr:col>
      <xdr:colOff>165100</xdr:colOff>
      <xdr:row>79</xdr:row>
      <xdr:rowOff>89191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3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80318</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50017" y="13624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44811</xdr:rowOff>
    </xdr:from>
    <xdr:to>
      <xdr:col>46</xdr:col>
      <xdr:colOff>38100</xdr:colOff>
      <xdr:row>78</xdr:row>
      <xdr:rowOff>146411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1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137538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51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113481</xdr:rowOff>
    </xdr:from>
    <xdr:to>
      <xdr:col>41</xdr:col>
      <xdr:colOff>101600</xdr:colOff>
      <xdr:row>79</xdr:row>
      <xdr:rowOff>43631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34758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7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142500</xdr:rowOff>
    </xdr:from>
    <xdr:to>
      <xdr:col>36</xdr:col>
      <xdr:colOff>165100</xdr:colOff>
      <xdr:row>79</xdr:row>
      <xdr:rowOff>72650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63777</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110080</xdr:rowOff>
    </xdr:from>
    <xdr:to>
      <xdr:col>55</xdr:col>
      <xdr:colOff>0</xdr:colOff>
      <xdr:row>97</xdr:row>
      <xdr:rowOff>92853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569280"/>
          <a:ext cx="838200" cy="15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91318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207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110080</xdr:rowOff>
    </xdr:from>
    <xdr:to>
      <xdr:col>50</xdr:col>
      <xdr:colOff>114300</xdr:colOff>
      <xdr:row>97</xdr:row>
      <xdr:rowOff>142722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569280"/>
          <a:ext cx="889000" cy="20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23314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142722</xdr:rowOff>
    </xdr:from>
    <xdr:to>
      <xdr:col>45</xdr:col>
      <xdr:colOff>177800</xdr:colOff>
      <xdr:row>98</xdr:row>
      <xdr:rowOff>149285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73372"/>
          <a:ext cx="889000" cy="17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78946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60457</xdr:rowOff>
    </xdr:from>
    <xdr:to>
      <xdr:col>41</xdr:col>
      <xdr:colOff>50800</xdr:colOff>
      <xdr:row>98</xdr:row>
      <xdr:rowOff>149285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862557"/>
          <a:ext cx="889000" cy="8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44983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111456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42053</xdr:rowOff>
    </xdr:from>
    <xdr:to>
      <xdr:col>55</xdr:col>
      <xdr:colOff>50800</xdr:colOff>
      <xdr:row>97</xdr:row>
      <xdr:rowOff>143653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67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20480</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5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59280</xdr:rowOff>
    </xdr:from>
    <xdr:to>
      <xdr:col>50</xdr:col>
      <xdr:colOff>165100</xdr:colOff>
      <xdr:row>96</xdr:row>
      <xdr:rowOff>160880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152007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6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91922</xdr:rowOff>
    </xdr:from>
    <xdr:to>
      <xdr:col>46</xdr:col>
      <xdr:colOff>38100</xdr:colOff>
      <xdr:row>98</xdr:row>
      <xdr:rowOff>22072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2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13199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1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98485</xdr:rowOff>
    </xdr:from>
    <xdr:to>
      <xdr:col>41</xdr:col>
      <xdr:colOff>101600</xdr:colOff>
      <xdr:row>99</xdr:row>
      <xdr:rowOff>28635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9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19762</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626428" y="169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9657</xdr:rowOff>
    </xdr:from>
    <xdr:to>
      <xdr:col>36</xdr:col>
      <xdr:colOff>165100</xdr:colOff>
      <xdr:row>98</xdr:row>
      <xdr:rowOff>111257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102384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90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18224</xdr:rowOff>
    </xdr:from>
    <xdr:to>
      <xdr:col>85</xdr:col>
      <xdr:colOff>127000</xdr:colOff>
      <xdr:row>39</xdr:row>
      <xdr:rowOff>34277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04774"/>
          <a:ext cx="838200" cy="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18224</xdr:rowOff>
    </xdr:from>
    <xdr:to>
      <xdr:col>81</xdr:col>
      <xdr:colOff>50800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04774"/>
          <a:ext cx="889000" cy="2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41478</xdr:rowOff>
    </xdr:from>
    <xdr:to>
      <xdr:col>71</xdr:col>
      <xdr:colOff>177800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280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154927</xdr:rowOff>
    </xdr:from>
    <xdr:to>
      <xdr:col>85</xdr:col>
      <xdr:colOff>177800</xdr:colOff>
      <xdr:row>39</xdr:row>
      <xdr:rowOff>85077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7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69854</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84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138874</xdr:rowOff>
    </xdr:from>
    <xdr:to>
      <xdr:col>81</xdr:col>
      <xdr:colOff>101600</xdr:colOff>
      <xdr:row>39</xdr:row>
      <xdr:rowOff>69024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60151</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7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162128</xdr:rowOff>
    </xdr:from>
    <xdr:to>
      <xdr:col>67</xdr:col>
      <xdr:colOff>101600</xdr:colOff>
      <xdr:row>39</xdr:row>
      <xdr:rowOff>92278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83405</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769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16611</xdr:rowOff>
    </xdr:from>
    <xdr:to>
      <xdr:col>85</xdr:col>
      <xdr:colOff>127000</xdr:colOff>
      <xdr:row>77</xdr:row>
      <xdr:rowOff>45568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218261"/>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5707</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693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45568</xdr:rowOff>
    </xdr:from>
    <xdr:to>
      <xdr:col>81</xdr:col>
      <xdr:colOff>50800</xdr:colOff>
      <xdr:row>77</xdr:row>
      <xdr:rowOff>47664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247218"/>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104767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41593</xdr:rowOff>
    </xdr:from>
    <xdr:to>
      <xdr:col>76</xdr:col>
      <xdr:colOff>114300</xdr:colOff>
      <xdr:row>77</xdr:row>
      <xdr:rowOff>47664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243243"/>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109021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10579</xdr:rowOff>
    </xdr:from>
    <xdr:to>
      <xdr:col>71</xdr:col>
      <xdr:colOff>177800</xdr:colOff>
      <xdr:row>77</xdr:row>
      <xdr:rowOff>41593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212229"/>
          <a:ext cx="8890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96537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94111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137261</xdr:rowOff>
    </xdr:from>
    <xdr:to>
      <xdr:col>85</xdr:col>
      <xdr:colOff>177800</xdr:colOff>
      <xdr:row>77</xdr:row>
      <xdr:rowOff>67411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1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115688</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14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166218</xdr:rowOff>
    </xdr:from>
    <xdr:to>
      <xdr:col>81</xdr:col>
      <xdr:colOff>101600</xdr:colOff>
      <xdr:row>77</xdr:row>
      <xdr:rowOff>96368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19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87495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28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168314</xdr:rowOff>
    </xdr:from>
    <xdr:to>
      <xdr:col>76</xdr:col>
      <xdr:colOff>165100</xdr:colOff>
      <xdr:row>77</xdr:row>
      <xdr:rowOff>98464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1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89591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29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162243</xdr:rowOff>
    </xdr:from>
    <xdr:to>
      <xdr:col>72</xdr:col>
      <xdr:colOff>38100</xdr:colOff>
      <xdr:row>77</xdr:row>
      <xdr:rowOff>92393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1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83520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2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131229</xdr:rowOff>
    </xdr:from>
    <xdr:to>
      <xdr:col>67</xdr:col>
      <xdr:colOff>101600</xdr:colOff>
      <xdr:row>77</xdr:row>
      <xdr:rowOff>61379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1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52506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25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103513</xdr:rowOff>
    </xdr:from>
    <xdr:to>
      <xdr:col>85</xdr:col>
      <xdr:colOff>127000</xdr:colOff>
      <xdr:row>98</xdr:row>
      <xdr:rowOff>114554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905613"/>
          <a:ext cx="8382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92918</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38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103513</xdr:rowOff>
    </xdr:from>
    <xdr:to>
      <xdr:col>81</xdr:col>
      <xdr:colOff>50800</xdr:colOff>
      <xdr:row>98</xdr:row>
      <xdr:rowOff>124315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905613"/>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46116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3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124315</xdr:rowOff>
    </xdr:from>
    <xdr:to>
      <xdr:col>76</xdr:col>
      <xdr:colOff>114300</xdr:colOff>
      <xdr:row>98</xdr:row>
      <xdr:rowOff>128155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926415"/>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38800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128155</xdr:rowOff>
    </xdr:from>
    <xdr:to>
      <xdr:col>71</xdr:col>
      <xdr:colOff>177800</xdr:colOff>
      <xdr:row>98</xdr:row>
      <xdr:rowOff>135196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930255"/>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3162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28901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63754</xdr:rowOff>
    </xdr:from>
    <xdr:to>
      <xdr:col>85</xdr:col>
      <xdr:colOff>177800</xdr:colOff>
      <xdr:row>98</xdr:row>
      <xdr:rowOff>165354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6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150131</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8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52713</xdr:rowOff>
    </xdr:from>
    <xdr:to>
      <xdr:col>81</xdr:col>
      <xdr:colOff>101600</xdr:colOff>
      <xdr:row>98</xdr:row>
      <xdr:rowOff>154313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145440</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94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73515</xdr:rowOff>
    </xdr:from>
    <xdr:to>
      <xdr:col>76</xdr:col>
      <xdr:colOff>165100</xdr:colOff>
      <xdr:row>99</xdr:row>
      <xdr:rowOff>3665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7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166242</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3017" y="16968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77355</xdr:rowOff>
    </xdr:from>
    <xdr:to>
      <xdr:col>72</xdr:col>
      <xdr:colOff>38100</xdr:colOff>
      <xdr:row>99</xdr:row>
      <xdr:rowOff>7505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7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170082</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4017" y="1697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84396</xdr:rowOff>
    </xdr:from>
    <xdr:to>
      <xdr:col>67</xdr:col>
      <xdr:colOff>101600</xdr:colOff>
      <xdr:row>99</xdr:row>
      <xdr:rowOff>14546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8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5673</xdr:rowOff>
    </xdr:from>
    <xdr:ext cx="378565"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5017" y="16979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132248</xdr:rowOff>
    </xdr:from>
    <xdr:to>
      <xdr:col>116</xdr:col>
      <xdr:colOff>63500</xdr:colOff>
      <xdr:row>38</xdr:row>
      <xdr:rowOff>139426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47348"/>
          <a:ext cx="8382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27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114737</xdr:rowOff>
    </xdr:from>
    <xdr:to>
      <xdr:col>111</xdr:col>
      <xdr:colOff>177800</xdr:colOff>
      <xdr:row>38</xdr:row>
      <xdr:rowOff>132248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29837"/>
          <a:ext cx="8890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110942</xdr:rowOff>
    </xdr:from>
    <xdr:to>
      <xdr:col>107</xdr:col>
      <xdr:colOff>50800</xdr:colOff>
      <xdr:row>38</xdr:row>
      <xdr:rowOff>114737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26042"/>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110942</xdr:rowOff>
    </xdr:from>
    <xdr:to>
      <xdr:col>102</xdr:col>
      <xdr:colOff>114300</xdr:colOff>
      <xdr:row>38</xdr:row>
      <xdr:rowOff>111308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626042"/>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88626</xdr:rowOff>
    </xdr:from>
    <xdr:to>
      <xdr:col>116</xdr:col>
      <xdr:colOff>114300</xdr:colOff>
      <xdr:row>39</xdr:row>
      <xdr:rowOff>18776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3553</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186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81448</xdr:rowOff>
    </xdr:from>
    <xdr:to>
      <xdr:col>112</xdr:col>
      <xdr:colOff>38100</xdr:colOff>
      <xdr:row>39</xdr:row>
      <xdr:rowOff>11598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9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2725</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68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63937</xdr:rowOff>
    </xdr:from>
    <xdr:to>
      <xdr:col>107</xdr:col>
      <xdr:colOff>101600</xdr:colOff>
      <xdr:row>38</xdr:row>
      <xdr:rowOff>165537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156664</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67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60142</xdr:rowOff>
    </xdr:from>
    <xdr:to>
      <xdr:col>102</xdr:col>
      <xdr:colOff>165100</xdr:colOff>
      <xdr:row>38</xdr:row>
      <xdr:rowOff>161742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7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152869</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66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60508</xdr:rowOff>
    </xdr:from>
    <xdr:to>
      <xdr:col>98</xdr:col>
      <xdr:colOff>38100</xdr:colOff>
      <xdr:row>38</xdr:row>
      <xdr:rowOff>162108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57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153235</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668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25095</xdr:rowOff>
    </xdr:from>
    <xdr:to>
      <xdr:col>116</xdr:col>
      <xdr:colOff>63500</xdr:colOff>
      <xdr:row>59</xdr:row>
      <xdr:rowOff>25247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140645"/>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25247</xdr:rowOff>
    </xdr:from>
    <xdr:to>
      <xdr:col>111</xdr:col>
      <xdr:colOff>177800</xdr:colOff>
      <xdr:row>59</xdr:row>
      <xdr:rowOff>25476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14079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25476</xdr:rowOff>
    </xdr:from>
    <xdr:to>
      <xdr:col>107</xdr:col>
      <xdr:colOff>50800</xdr:colOff>
      <xdr:row>59</xdr:row>
      <xdr:rowOff>25743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14102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25743</xdr:rowOff>
    </xdr:from>
    <xdr:to>
      <xdr:col>102</xdr:col>
      <xdr:colOff>114300</xdr:colOff>
      <xdr:row>59</xdr:row>
      <xdr:rowOff>25933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141293"/>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67695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55046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145745</xdr:rowOff>
    </xdr:from>
    <xdr:to>
      <xdr:col>116</xdr:col>
      <xdr:colOff>114300</xdr:colOff>
      <xdr:row>59</xdr:row>
      <xdr:rowOff>75895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8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60672</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04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145897</xdr:rowOff>
    </xdr:from>
    <xdr:to>
      <xdr:col>112</xdr:col>
      <xdr:colOff>38100</xdr:colOff>
      <xdr:row>59</xdr:row>
      <xdr:rowOff>76047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8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67174</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8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146126</xdr:rowOff>
    </xdr:from>
    <xdr:to>
      <xdr:col>107</xdr:col>
      <xdr:colOff>101600</xdr:colOff>
      <xdr:row>59</xdr:row>
      <xdr:rowOff>76276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67403</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82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146393</xdr:rowOff>
    </xdr:from>
    <xdr:to>
      <xdr:col>102</xdr:col>
      <xdr:colOff>165100</xdr:colOff>
      <xdr:row>59</xdr:row>
      <xdr:rowOff>76543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67670</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8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146583</xdr:rowOff>
    </xdr:from>
    <xdr:to>
      <xdr:col>98</xdr:col>
      <xdr:colOff>38100</xdr:colOff>
      <xdr:row>59</xdr:row>
      <xdr:rowOff>76733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9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67860</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83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11151</xdr:rowOff>
    </xdr:from>
    <xdr:to>
      <xdr:col>116</xdr:col>
      <xdr:colOff>63500</xdr:colOff>
      <xdr:row>76</xdr:row>
      <xdr:rowOff>65329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3041351"/>
          <a:ext cx="8382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9974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52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11151</xdr:rowOff>
    </xdr:from>
    <xdr:to>
      <xdr:col>111</xdr:col>
      <xdr:colOff>177800</xdr:colOff>
      <xdr:row>76</xdr:row>
      <xdr:rowOff>67348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041351"/>
          <a:ext cx="889000" cy="5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52341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2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67348</xdr:rowOff>
    </xdr:from>
    <xdr:to>
      <xdr:col>107</xdr:col>
      <xdr:colOff>50800</xdr:colOff>
      <xdr:row>76</xdr:row>
      <xdr:rowOff>104342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097548"/>
          <a:ext cx="889000" cy="3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47541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2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83807</xdr:rowOff>
    </xdr:from>
    <xdr:to>
      <xdr:col>102</xdr:col>
      <xdr:colOff>114300</xdr:colOff>
      <xdr:row>76</xdr:row>
      <xdr:rowOff>104342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114007"/>
          <a:ext cx="889000" cy="2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163365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1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142486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1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14529</xdr:rowOff>
    </xdr:from>
    <xdr:to>
      <xdr:col>116</xdr:col>
      <xdr:colOff>114300</xdr:colOff>
      <xdr:row>76</xdr:row>
      <xdr:rowOff>116129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4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164406</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02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131800</xdr:rowOff>
    </xdr:from>
    <xdr:to>
      <xdr:col>112</xdr:col>
      <xdr:colOff>38100</xdr:colOff>
      <xdr:row>76</xdr:row>
      <xdr:rowOff>61950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9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53078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08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16548</xdr:rowOff>
    </xdr:from>
    <xdr:to>
      <xdr:col>107</xdr:col>
      <xdr:colOff>101600</xdr:colOff>
      <xdr:row>76</xdr:row>
      <xdr:rowOff>118148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0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109275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13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53542</xdr:rowOff>
    </xdr:from>
    <xdr:to>
      <xdr:col>102</xdr:col>
      <xdr:colOff>165100</xdr:colOff>
      <xdr:row>76</xdr:row>
      <xdr:rowOff>155142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08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146269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17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33007</xdr:rowOff>
    </xdr:from>
    <xdr:to>
      <xdr:col>98</xdr:col>
      <xdr:colOff>38100</xdr:colOff>
      <xdr:row>76</xdr:row>
      <xdr:rowOff>134607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06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125734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15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財政基盤の弱い本市では、歳入に見合った規模の予算を編成した結果、全体的に類似団体より低くなっている。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その中で、扶助費は一貫して増加しており、過去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千円増加している。また、物件費や普通建設事業費（うち更新整備）も増加傾向にあり、物件費は過去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年で住民一人当たり約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千円、普通建設事業費（うち更新整備）は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物件費の増加については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、小中学校ＩＣＴ環境整備事業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新たに加わったことが主な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要因で増加となった。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また、補助費等が大幅に増加しているのは、特別定額給付金事業の影響である。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一方で、減少傾向にあるのは投資及び出資金である。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大幅に減となっているのは、令和元年度で八ッ場ダムが完成したことにより、印旛広域市町村圏事務組合への出資金が減少したことと、八街市水道事業への水道管路耐震化事業に対する出資金が出資基準を満たさなかっ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その他、普通建設事業費（うち新規整備）の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ける増加は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、児童館整備事業が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要因である。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68,888
66,089
74.94
32,189,297
30,969,390
1,057,205
13,661,057
18,113,319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43688</xdr:rowOff>
    </xdr:from>
    <xdr:to>
      <xdr:col>24</xdr:col>
      <xdr:colOff>63500</xdr:colOff>
      <xdr:row>36</xdr:row>
      <xdr:rowOff>46431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15888"/>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164355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22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34087</xdr:rowOff>
    </xdr:from>
    <xdr:to>
      <xdr:col>19</xdr:col>
      <xdr:colOff>177800</xdr:colOff>
      <xdr:row>36</xdr:row>
      <xdr:rowOff>46431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06287"/>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41063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34087</xdr:rowOff>
    </xdr:from>
    <xdr:to>
      <xdr:col>15</xdr:col>
      <xdr:colOff>50800</xdr:colOff>
      <xdr:row>36</xdr:row>
      <xdr:rowOff>81636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06287"/>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30548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70206</xdr:rowOff>
    </xdr:from>
    <xdr:to>
      <xdr:col>10</xdr:col>
      <xdr:colOff>114300</xdr:colOff>
      <xdr:row>36</xdr:row>
      <xdr:rowOff>81636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4240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18661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32834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164338</xdr:rowOff>
    </xdr:from>
    <xdr:to>
      <xdr:col>24</xdr:col>
      <xdr:colOff>114300</xdr:colOff>
      <xdr:row>36</xdr:row>
      <xdr:rowOff>94488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142765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4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167081</xdr:rowOff>
    </xdr:from>
    <xdr:to>
      <xdr:col>20</xdr:col>
      <xdr:colOff>38100</xdr:colOff>
      <xdr:row>36</xdr:row>
      <xdr:rowOff>97231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88358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6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154737</xdr:rowOff>
    </xdr:from>
    <xdr:to>
      <xdr:col>15</xdr:col>
      <xdr:colOff>101600</xdr:colOff>
      <xdr:row>36</xdr:row>
      <xdr:rowOff>84887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76014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30836</xdr:rowOff>
    </xdr:from>
    <xdr:to>
      <xdr:col>10</xdr:col>
      <xdr:colOff>165100</xdr:colOff>
      <xdr:row>36</xdr:row>
      <xdr:rowOff>132436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0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123563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9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19406</xdr:rowOff>
    </xdr:from>
    <xdr:to>
      <xdr:col>6</xdr:col>
      <xdr:colOff>38100</xdr:colOff>
      <xdr:row>36</xdr:row>
      <xdr:rowOff>121006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112133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8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71475</xdr:rowOff>
    </xdr:from>
    <xdr:to>
      <xdr:col>24</xdr:col>
      <xdr:colOff>63500</xdr:colOff>
      <xdr:row>58</xdr:row>
      <xdr:rowOff>104141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72675"/>
          <a:ext cx="838200" cy="37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36377</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294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95469</xdr:rowOff>
    </xdr:from>
    <xdr:to>
      <xdr:col>19</xdr:col>
      <xdr:colOff>177800</xdr:colOff>
      <xdr:row>58</xdr:row>
      <xdr:rowOff>104141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10039569"/>
          <a:ext cx="889000" cy="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19438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2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95469</xdr:rowOff>
    </xdr:from>
    <xdr:to>
      <xdr:col>15</xdr:col>
      <xdr:colOff>50800</xdr:colOff>
      <xdr:row>58</xdr:row>
      <xdr:rowOff>113967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10039569"/>
          <a:ext cx="8890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31668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3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110379</xdr:rowOff>
    </xdr:from>
    <xdr:to>
      <xdr:col>10</xdr:col>
      <xdr:colOff>114300</xdr:colOff>
      <xdr:row>58</xdr:row>
      <xdr:rowOff>113967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10054479"/>
          <a:ext cx="889000" cy="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31013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3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26090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20675</xdr:rowOff>
    </xdr:from>
    <xdr:to>
      <xdr:col>24</xdr:col>
      <xdr:colOff>114300</xdr:colOff>
      <xdr:row>56</xdr:row>
      <xdr:rowOff>122275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107052</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3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53341</xdr:rowOff>
    </xdr:from>
    <xdr:to>
      <xdr:col>20</xdr:col>
      <xdr:colOff>38100</xdr:colOff>
      <xdr:row>58</xdr:row>
      <xdr:rowOff>154941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9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146068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100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44669</xdr:rowOff>
    </xdr:from>
    <xdr:to>
      <xdr:col>15</xdr:col>
      <xdr:colOff>101600</xdr:colOff>
      <xdr:row>58</xdr:row>
      <xdr:rowOff>146269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8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137396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1008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63167</xdr:rowOff>
    </xdr:from>
    <xdr:to>
      <xdr:col>10</xdr:col>
      <xdr:colOff>165100</xdr:colOff>
      <xdr:row>58</xdr:row>
      <xdr:rowOff>164767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1000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155894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9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59579</xdr:rowOff>
    </xdr:from>
    <xdr:to>
      <xdr:col>6</xdr:col>
      <xdr:colOff>38100</xdr:colOff>
      <xdr:row>58</xdr:row>
      <xdr:rowOff>161179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1000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152306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9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33896</xdr:rowOff>
    </xdr:from>
    <xdr:to>
      <xdr:col>24</xdr:col>
      <xdr:colOff>63500</xdr:colOff>
      <xdr:row>78</xdr:row>
      <xdr:rowOff>4775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35546"/>
          <a:ext cx="838200" cy="14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167771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83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4775</xdr:rowOff>
    </xdr:from>
    <xdr:to>
      <xdr:col>19</xdr:col>
      <xdr:colOff>177800</xdr:colOff>
      <xdr:row>78</xdr:row>
      <xdr:rowOff>125476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77875"/>
          <a:ext cx="8890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159364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125476</xdr:rowOff>
    </xdr:from>
    <xdr:to>
      <xdr:col>15</xdr:col>
      <xdr:colOff>50800</xdr:colOff>
      <xdr:row>79</xdr:row>
      <xdr:rowOff>1257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98576"/>
          <a:ext cx="889000" cy="4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58043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1257</xdr:rowOff>
    </xdr:from>
    <xdr:to>
      <xdr:col>10</xdr:col>
      <xdr:colOff>114300</xdr:colOff>
      <xdr:row>79</xdr:row>
      <xdr:rowOff>47803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545807"/>
          <a:ext cx="889000" cy="4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56901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101528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154546</xdr:rowOff>
    </xdr:from>
    <xdr:to>
      <xdr:col>24</xdr:col>
      <xdr:colOff>114300</xdr:colOff>
      <xdr:row>77</xdr:row>
      <xdr:rowOff>84696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8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132973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63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125425</xdr:rowOff>
    </xdr:from>
    <xdr:to>
      <xdr:col>20</xdr:col>
      <xdr:colOff>38100</xdr:colOff>
      <xdr:row>78</xdr:row>
      <xdr:rowOff>55575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46702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74676</xdr:rowOff>
    </xdr:from>
    <xdr:to>
      <xdr:col>15</xdr:col>
      <xdr:colOff>101600</xdr:colOff>
      <xdr:row>79</xdr:row>
      <xdr:rowOff>4826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4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167403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54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121907</xdr:rowOff>
    </xdr:from>
    <xdr:to>
      <xdr:col>10</xdr:col>
      <xdr:colOff>165100</xdr:colOff>
      <xdr:row>79</xdr:row>
      <xdr:rowOff>52057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9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43184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8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168453</xdr:rowOff>
    </xdr:from>
    <xdr:to>
      <xdr:col>6</xdr:col>
      <xdr:colOff>38100</xdr:colOff>
      <xdr:row>79</xdr:row>
      <xdr:rowOff>98603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4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89730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3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91509</xdr:rowOff>
    </xdr:from>
    <xdr:to>
      <xdr:col>24</xdr:col>
      <xdr:colOff>63500</xdr:colOff>
      <xdr:row>97</xdr:row>
      <xdr:rowOff>120563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22159"/>
          <a:ext cx="838200" cy="2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83289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120563</xdr:rowOff>
    </xdr:from>
    <xdr:to>
      <xdr:col>19</xdr:col>
      <xdr:colOff>177800</xdr:colOff>
      <xdr:row>97</xdr:row>
      <xdr:rowOff>131645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51213"/>
          <a:ext cx="889000" cy="1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42707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131645</xdr:rowOff>
    </xdr:from>
    <xdr:to>
      <xdr:col>15</xdr:col>
      <xdr:colOff>50800</xdr:colOff>
      <xdr:row>97</xdr:row>
      <xdr:rowOff>136913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62295"/>
          <a:ext cx="889000" cy="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64447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136913</xdr:rowOff>
    </xdr:from>
    <xdr:to>
      <xdr:col>10</xdr:col>
      <xdr:colOff>114300</xdr:colOff>
      <xdr:row>97</xdr:row>
      <xdr:rowOff>140450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67563"/>
          <a:ext cx="889000" cy="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83300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40709</xdr:rowOff>
    </xdr:from>
    <xdr:to>
      <xdr:col>24</xdr:col>
      <xdr:colOff>114300</xdr:colOff>
      <xdr:row>97</xdr:row>
      <xdr:rowOff>142309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7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127086</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8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69763</xdr:rowOff>
    </xdr:from>
    <xdr:to>
      <xdr:col>20</xdr:col>
      <xdr:colOff>38100</xdr:colOff>
      <xdr:row>97</xdr:row>
      <xdr:rowOff>171363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0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162490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9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80845</xdr:rowOff>
    </xdr:from>
    <xdr:to>
      <xdr:col>15</xdr:col>
      <xdr:colOff>101600</xdr:colOff>
      <xdr:row>98</xdr:row>
      <xdr:rowOff>10995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2122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0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86113</xdr:rowOff>
    </xdr:from>
    <xdr:to>
      <xdr:col>10</xdr:col>
      <xdr:colOff>165100</xdr:colOff>
      <xdr:row>98</xdr:row>
      <xdr:rowOff>16263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1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7390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0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89650</xdr:rowOff>
    </xdr:from>
    <xdr:to>
      <xdr:col>6</xdr:col>
      <xdr:colOff>38100</xdr:colOff>
      <xdr:row>98</xdr:row>
      <xdr:rowOff>19800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10927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1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52584</xdr:rowOff>
    </xdr:from>
    <xdr:to>
      <xdr:col>55</xdr:col>
      <xdr:colOff>0</xdr:colOff>
      <xdr:row>58</xdr:row>
      <xdr:rowOff>144272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825234"/>
          <a:ext cx="838200" cy="26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68934</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498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144272</xdr:rowOff>
    </xdr:from>
    <xdr:to>
      <xdr:col>50</xdr:col>
      <xdr:colOff>114300</xdr:colOff>
      <xdr:row>58</xdr:row>
      <xdr:rowOff>147758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88372"/>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10412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128156</xdr:rowOff>
    </xdr:from>
    <xdr:to>
      <xdr:col>45</xdr:col>
      <xdr:colOff>177800</xdr:colOff>
      <xdr:row>58</xdr:row>
      <xdr:rowOff>147758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72256"/>
          <a:ext cx="8890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6469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128156</xdr:rowOff>
    </xdr:from>
    <xdr:to>
      <xdr:col>41</xdr:col>
      <xdr:colOff>50800</xdr:colOff>
      <xdr:row>58</xdr:row>
      <xdr:rowOff>156826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72256"/>
          <a:ext cx="889000" cy="2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154468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22013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1784</xdr:rowOff>
    </xdr:from>
    <xdr:to>
      <xdr:col>55</xdr:col>
      <xdr:colOff>50800</xdr:colOff>
      <xdr:row>57</xdr:row>
      <xdr:rowOff>103384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7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151661</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5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93472</xdr:rowOff>
    </xdr:from>
    <xdr:to>
      <xdr:col>50</xdr:col>
      <xdr:colOff>165100</xdr:colOff>
      <xdr:row>59</xdr:row>
      <xdr:rowOff>23622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14749</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13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96958</xdr:rowOff>
    </xdr:from>
    <xdr:to>
      <xdr:col>46</xdr:col>
      <xdr:colOff>38100</xdr:colOff>
      <xdr:row>59</xdr:row>
      <xdr:rowOff>27108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18235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13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77356</xdr:rowOff>
    </xdr:from>
    <xdr:to>
      <xdr:col>41</xdr:col>
      <xdr:colOff>101600</xdr:colOff>
      <xdr:row>59</xdr:row>
      <xdr:rowOff>7506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2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170083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11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106026</xdr:rowOff>
    </xdr:from>
    <xdr:to>
      <xdr:col>36</xdr:col>
      <xdr:colOff>165100</xdr:colOff>
      <xdr:row>59</xdr:row>
      <xdr:rowOff>36176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5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27303</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139795</xdr:rowOff>
    </xdr:from>
    <xdr:to>
      <xdr:col>55</xdr:col>
      <xdr:colOff>0</xdr:colOff>
      <xdr:row>79</xdr:row>
      <xdr:rowOff>11264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12895"/>
          <a:ext cx="838200" cy="4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109624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6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11037</xdr:rowOff>
    </xdr:from>
    <xdr:to>
      <xdr:col>50</xdr:col>
      <xdr:colOff>114300</xdr:colOff>
      <xdr:row>79</xdr:row>
      <xdr:rowOff>11264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55587"/>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11037</xdr:rowOff>
    </xdr:from>
    <xdr:to>
      <xdr:col>45</xdr:col>
      <xdr:colOff>177800</xdr:colOff>
      <xdr:row>79</xdr:row>
      <xdr:rowOff>11131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55587"/>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11131</xdr:rowOff>
    </xdr:from>
    <xdr:to>
      <xdr:col>41</xdr:col>
      <xdr:colOff>50800</xdr:colOff>
      <xdr:row>79</xdr:row>
      <xdr:rowOff>12788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55681"/>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88995</xdr:rowOff>
    </xdr:from>
    <xdr:to>
      <xdr:col>55</xdr:col>
      <xdr:colOff>50800</xdr:colOff>
      <xdr:row>79</xdr:row>
      <xdr:rowOff>19145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3922</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7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131914</xdr:rowOff>
    </xdr:from>
    <xdr:to>
      <xdr:col>50</xdr:col>
      <xdr:colOff>165100</xdr:colOff>
      <xdr:row>79</xdr:row>
      <xdr:rowOff>62064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0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53191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9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131687</xdr:rowOff>
    </xdr:from>
    <xdr:to>
      <xdr:col>46</xdr:col>
      <xdr:colOff>38100</xdr:colOff>
      <xdr:row>79</xdr:row>
      <xdr:rowOff>61837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52964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9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131781</xdr:rowOff>
    </xdr:from>
    <xdr:to>
      <xdr:col>41</xdr:col>
      <xdr:colOff>101600</xdr:colOff>
      <xdr:row>79</xdr:row>
      <xdr:rowOff>61931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0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53058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9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133438</xdr:rowOff>
    </xdr:from>
    <xdr:to>
      <xdr:col>36</xdr:col>
      <xdr:colOff>165100</xdr:colOff>
      <xdr:row>79</xdr:row>
      <xdr:rowOff>63588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0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54715</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9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31459</xdr:rowOff>
    </xdr:from>
    <xdr:to>
      <xdr:col>55</xdr:col>
      <xdr:colOff>0</xdr:colOff>
      <xdr:row>99</xdr:row>
      <xdr:rowOff>146591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7005009"/>
          <a:ext cx="838200" cy="11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75151</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62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39622</xdr:rowOff>
    </xdr:from>
    <xdr:to>
      <xdr:col>50</xdr:col>
      <xdr:colOff>114300</xdr:colOff>
      <xdr:row>99</xdr:row>
      <xdr:rowOff>146591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841722"/>
          <a:ext cx="889000" cy="27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46925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39622</xdr:rowOff>
    </xdr:from>
    <xdr:to>
      <xdr:col>45</xdr:col>
      <xdr:colOff>177800</xdr:colOff>
      <xdr:row>99</xdr:row>
      <xdr:rowOff>10460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841722"/>
          <a:ext cx="889000" cy="14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40801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10460</xdr:rowOff>
    </xdr:from>
    <xdr:to>
      <xdr:col>41</xdr:col>
      <xdr:colOff>50800</xdr:colOff>
      <xdr:row>99</xdr:row>
      <xdr:rowOff>144272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984010"/>
          <a:ext cx="889000" cy="13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18285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3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42370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152109</xdr:rowOff>
    </xdr:from>
    <xdr:to>
      <xdr:col>55</xdr:col>
      <xdr:colOff>50800</xdr:colOff>
      <xdr:row>99</xdr:row>
      <xdr:rowOff>82259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95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67036</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86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95791</xdr:rowOff>
    </xdr:from>
    <xdr:to>
      <xdr:col>50</xdr:col>
      <xdr:colOff>165100</xdr:colOff>
      <xdr:row>100</xdr:row>
      <xdr:rowOff>25941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706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100</xdr:row>
      <xdr:rowOff>17068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716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160272</xdr:rowOff>
    </xdr:from>
    <xdr:to>
      <xdr:col>46</xdr:col>
      <xdr:colOff>38100</xdr:colOff>
      <xdr:row>98</xdr:row>
      <xdr:rowOff>90422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9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81549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88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131110</xdr:rowOff>
    </xdr:from>
    <xdr:to>
      <xdr:col>41</xdr:col>
      <xdr:colOff>101600</xdr:colOff>
      <xdr:row>99</xdr:row>
      <xdr:rowOff>61260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9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52387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702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93472</xdr:rowOff>
    </xdr:from>
    <xdr:to>
      <xdr:col>36</xdr:col>
      <xdr:colOff>165100</xdr:colOff>
      <xdr:row>100</xdr:row>
      <xdr:rowOff>23622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70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100</xdr:row>
      <xdr:rowOff>14749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715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10518</xdr:rowOff>
    </xdr:from>
    <xdr:to>
      <xdr:col>85</xdr:col>
      <xdr:colOff>127000</xdr:colOff>
      <xdr:row>36</xdr:row>
      <xdr:rowOff>36373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182718"/>
          <a:ext cx="838200" cy="2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142478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71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36373</xdr:rowOff>
    </xdr:from>
    <xdr:to>
      <xdr:col>81</xdr:col>
      <xdr:colOff>50800</xdr:colOff>
      <xdr:row>36</xdr:row>
      <xdr:rowOff>47643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208573"/>
          <a:ext cx="889000" cy="1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82963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47643</xdr:rowOff>
    </xdr:from>
    <xdr:to>
      <xdr:col>76</xdr:col>
      <xdr:colOff>114300</xdr:colOff>
      <xdr:row>36</xdr:row>
      <xdr:rowOff>70000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219843"/>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89913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6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25537</xdr:rowOff>
    </xdr:from>
    <xdr:to>
      <xdr:col>71</xdr:col>
      <xdr:colOff>177800</xdr:colOff>
      <xdr:row>36</xdr:row>
      <xdr:rowOff>70000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197737"/>
          <a:ext cx="8890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121142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103880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131168</xdr:rowOff>
    </xdr:from>
    <xdr:to>
      <xdr:col>85</xdr:col>
      <xdr:colOff>177800</xdr:colOff>
      <xdr:row>36</xdr:row>
      <xdr:rowOff>61318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3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109595</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11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157023</xdr:rowOff>
    </xdr:from>
    <xdr:to>
      <xdr:col>81</xdr:col>
      <xdr:colOff>101600</xdr:colOff>
      <xdr:row>36</xdr:row>
      <xdr:rowOff>87173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1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103700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93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168293</xdr:rowOff>
    </xdr:from>
    <xdr:to>
      <xdr:col>76</xdr:col>
      <xdr:colOff>165100</xdr:colOff>
      <xdr:row>36</xdr:row>
      <xdr:rowOff>98443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114970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94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19200</xdr:rowOff>
    </xdr:from>
    <xdr:to>
      <xdr:col>72</xdr:col>
      <xdr:colOff>38100</xdr:colOff>
      <xdr:row>36</xdr:row>
      <xdr:rowOff>120800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19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111927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28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146187</xdr:rowOff>
    </xdr:from>
    <xdr:to>
      <xdr:col>67</xdr:col>
      <xdr:colOff>101600</xdr:colOff>
      <xdr:row>36</xdr:row>
      <xdr:rowOff>76337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14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92864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92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109819</xdr:rowOff>
    </xdr:from>
    <xdr:to>
      <xdr:col>85</xdr:col>
      <xdr:colOff>127000</xdr:colOff>
      <xdr:row>57</xdr:row>
      <xdr:rowOff>76900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711019"/>
          <a:ext cx="838200" cy="1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145496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0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109819</xdr:rowOff>
    </xdr:from>
    <xdr:to>
      <xdr:col>81</xdr:col>
      <xdr:colOff>50800</xdr:colOff>
      <xdr:row>58</xdr:row>
      <xdr:rowOff>119126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711019"/>
          <a:ext cx="889000" cy="35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133842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119126</xdr:rowOff>
    </xdr:from>
    <xdr:to>
      <xdr:col>76</xdr:col>
      <xdr:colOff>114300</xdr:colOff>
      <xdr:row>59</xdr:row>
      <xdr:rowOff>2866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10063226"/>
          <a:ext cx="889000" cy="5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165030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146493</xdr:rowOff>
    </xdr:from>
    <xdr:to>
      <xdr:col>71</xdr:col>
      <xdr:colOff>177800</xdr:colOff>
      <xdr:row>59</xdr:row>
      <xdr:rowOff>2866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10090593"/>
          <a:ext cx="889000" cy="2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142660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31038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26100</xdr:rowOff>
    </xdr:from>
    <xdr:to>
      <xdr:col>85</xdr:col>
      <xdr:colOff>177800</xdr:colOff>
      <xdr:row>57</xdr:row>
      <xdr:rowOff>127700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4527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7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59019</xdr:rowOff>
    </xdr:from>
    <xdr:to>
      <xdr:col>81</xdr:col>
      <xdr:colOff>101600</xdr:colOff>
      <xdr:row>56</xdr:row>
      <xdr:rowOff>160619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6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151746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75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68326</xdr:rowOff>
    </xdr:from>
    <xdr:to>
      <xdr:col>76</xdr:col>
      <xdr:colOff>165100</xdr:colOff>
      <xdr:row>58</xdr:row>
      <xdr:rowOff>169926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1001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161053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1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123516</xdr:rowOff>
    </xdr:from>
    <xdr:to>
      <xdr:col>72</xdr:col>
      <xdr:colOff>38100</xdr:colOff>
      <xdr:row>59</xdr:row>
      <xdr:rowOff>53666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1006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44793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16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95693</xdr:rowOff>
    </xdr:from>
    <xdr:to>
      <xdr:col>67</xdr:col>
      <xdr:colOff>101600</xdr:colOff>
      <xdr:row>59</xdr:row>
      <xdr:rowOff>25843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10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16970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13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18225</xdr:rowOff>
    </xdr:from>
    <xdr:to>
      <xdr:col>85</xdr:col>
      <xdr:colOff>127000</xdr:colOff>
      <xdr:row>79</xdr:row>
      <xdr:rowOff>34277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62775"/>
          <a:ext cx="838200" cy="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18225</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62775"/>
          <a:ext cx="889000" cy="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41478</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860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154927</xdr:rowOff>
    </xdr:from>
    <xdr:to>
      <xdr:col>85</xdr:col>
      <xdr:colOff>177800</xdr:colOff>
      <xdr:row>79</xdr:row>
      <xdr:rowOff>85077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2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69854</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42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138875</xdr:rowOff>
    </xdr:from>
    <xdr:to>
      <xdr:col>81</xdr:col>
      <xdr:colOff>101600</xdr:colOff>
      <xdr:row>79</xdr:row>
      <xdr:rowOff>69025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60152</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6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162128</xdr:rowOff>
    </xdr:from>
    <xdr:to>
      <xdr:col>67</xdr:col>
      <xdr:colOff>101600</xdr:colOff>
      <xdr:row>79</xdr:row>
      <xdr:rowOff>92278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83405</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27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16611</xdr:rowOff>
    </xdr:from>
    <xdr:to>
      <xdr:col>85</xdr:col>
      <xdr:colOff>127000</xdr:colOff>
      <xdr:row>97</xdr:row>
      <xdr:rowOff>45568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647261"/>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5656</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21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45568</xdr:rowOff>
    </xdr:from>
    <xdr:to>
      <xdr:col>81</xdr:col>
      <xdr:colOff>50800</xdr:colOff>
      <xdr:row>97</xdr:row>
      <xdr:rowOff>47664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676218"/>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104703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41593</xdr:rowOff>
    </xdr:from>
    <xdr:to>
      <xdr:col>76</xdr:col>
      <xdr:colOff>114300</xdr:colOff>
      <xdr:row>97</xdr:row>
      <xdr:rowOff>47664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672243"/>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108957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10579</xdr:rowOff>
    </xdr:from>
    <xdr:to>
      <xdr:col>71</xdr:col>
      <xdr:colOff>177800</xdr:colOff>
      <xdr:row>97</xdr:row>
      <xdr:rowOff>41593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641229"/>
          <a:ext cx="8890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96460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94111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137261</xdr:rowOff>
    </xdr:from>
    <xdr:to>
      <xdr:col>85</xdr:col>
      <xdr:colOff>177800</xdr:colOff>
      <xdr:row>97</xdr:row>
      <xdr:rowOff>67411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9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115688</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7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166218</xdr:rowOff>
    </xdr:from>
    <xdr:to>
      <xdr:col>81</xdr:col>
      <xdr:colOff>101600</xdr:colOff>
      <xdr:row>97</xdr:row>
      <xdr:rowOff>96368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2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87495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1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168314</xdr:rowOff>
    </xdr:from>
    <xdr:to>
      <xdr:col>76</xdr:col>
      <xdr:colOff>165100</xdr:colOff>
      <xdr:row>97</xdr:row>
      <xdr:rowOff>98464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89591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2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162243</xdr:rowOff>
    </xdr:from>
    <xdr:to>
      <xdr:col>72</xdr:col>
      <xdr:colOff>38100</xdr:colOff>
      <xdr:row>97</xdr:row>
      <xdr:rowOff>92393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83520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1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131229</xdr:rowOff>
    </xdr:from>
    <xdr:to>
      <xdr:col>67</xdr:col>
      <xdr:colOff>101600</xdr:colOff>
      <xdr:row>97</xdr:row>
      <xdr:rowOff>61379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9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52506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8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全体的に類似団体平均より住民一人当たりのコストは低くなっている。消防費に関しては類似団体の平均に近い数値となっている。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消防費の支出の大半は消防組合への負担金であるため、他の費目より経費を削減する事が困難であることが要因である。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令和３年度以降、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消防組合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の財政調整基金取崩を予定しており、それによって負担金は減少となる予定である。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の数値が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上がっている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特別定額給付金の影響によるもので、農林水産業費の数値の上昇は、被災農業施設等復旧支援事業補助金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、教育費の数値が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がっているのは、小中学校空調設備整備事業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が終了したこと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の影響によるものである。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財政調整基金は令和元年度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以降、減少に転じている。その主な要因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は台風災害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に対する復旧事業によるものである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年度についても、新型コロナウイルス感染症等の影響により、減少が続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年度の余剰金より繰入額が少なくなる見込みであり、増加に転じると思われる。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減少が続いてい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たが、災害関連経費が想定より少なかったことから、令和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年度は増加に転じた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ただ実質単年度収支については、マイナスの状況が続いている。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全体として黒字額が減少していく傾向にあ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すべての会計の黒字額が増となって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特に一般会計の実質収支が、大幅に黒字となったことによって増加してい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において、災害関連経費が想定より少なかったこと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年度まで減少傾向にあったが、令和元年度は元利償還金や算入公債費等は減る一方で公営企業や一部事務組合に対する準元利償還金が増加したことで、増加に転じた。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令和</a:t>
          </a:r>
          <a:r>
            <a:rPr lang="en-US" altLang="ja-JP" sz="1300">
              <a:effectLst/>
              <a:latin typeface="ＭＳ Ｐゴシック" panose="020B0600070205080204" pitchFamily="50" charset="-128"/>
              <a:ea typeface="ＭＳ Ｐゴシック" panose="020B0600070205080204" pitchFamily="50" charset="-128"/>
            </a:rPr>
            <a:t>2</a:t>
          </a:r>
          <a:r>
            <a:rPr lang="ja-JP" altLang="en-US" sz="1300">
              <a:effectLst/>
              <a:latin typeface="ＭＳ Ｐゴシック" panose="020B0600070205080204" pitchFamily="50" charset="-128"/>
              <a:ea typeface="ＭＳ Ｐゴシック" panose="020B0600070205080204" pitchFamily="50" charset="-128"/>
            </a:rPr>
            <a:t>年度は、準元利償還金や算入公債費等は若干減少する一方で、元利償還金が増えたことでさらに増加している。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今後、クリーンセンター基幹改良工事による元利償還金の増が予想されることから、その他の起債関連事業について、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公債費負担の中長期的な平準化の観点から、適正な起債の活用に努める必要がある。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年度まで減少傾向にあったが、令和元年度小中学校空調設備整備事業･災害復旧事業による地方債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現在高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の増により増加に転じた。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公営企業債等見込額の減によって将来負担額は減少したが、充当可能財源等も減少したことから、全体としては増となった。今後クリーンセンター基幹改良工事等によって地方債現在高が増となることから、しばら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増加が続くと思われる。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千葉県八街市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落花生の郷やちまた応援寄附金によるまちづくり基金及び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森林環境整備基金の増加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その他特定目的基金が増加した一方、台風災害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及び新型コロナウイルス感染症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の影響によって財政調整基金が大きく取り崩しとなり、基金全体としては減少した。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年度剰余金に対して繰入額が少ないことから、財政調整基金及び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基金全体額は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予想される。公共施設の老朽化に備える必要も有ることから今後は計画的な積み立てを行っていく。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落花生の郷やちまた応援寄附金によるまちづくり基金：前年度に納入のあったふるさと納税を原資とし、様々なまちづくり事業に充当される。具体的には、土地、道路、交通、交通安全、消防･救急、防災･防犯、健康づくり、福祉、子育て、自然、環境、教育、文化、スポーツ、農業、商工業、協働、コミュニティ育成、市民サービスに対して寄付された方の意向を元に充当さ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公共施設等整備基金：公用又は公共用に供する施設等の整備、改修及び維持修繕に要する経費の財源に充当される。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森林環境整備基金：本市が譲与を受ける森林環境譲与税のうち、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当年度事業へ充当する分を除いた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額を積み立て、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翌年度以降の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森林環境の整備やその促進に要する経費の財源に充当される。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落花生の郷やちまた応援寄附金によるまちづくり基金：ふるさと納税額の大幅な増加により積立額も増え、最終的に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千万円の増加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森林環境整備基金：令和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年度森林環境譲与税より、約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百万円を積み立てた事により増加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公共施設総合管理計画等と連動して取り崩しがなされるが、有利な地方債等を活用する為、増加していくことが見込まれる。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落花生の郷やちまた応援寄附金によるまちづくり基金も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増加傾向はしばらく続いていくと思われる。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森林環境整備基金は、森林環境の整備や木材を利用した充当事業を増やし、毎年一定額の取り崩しがあるようにしていく。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年度実質収支額のうち、地方自治法第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の規定に伴い、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千万円を編入したものの、令和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年度中に台風災害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及び新型コロナウイルス感染症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の影響で約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円を取り崩したことにより、約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億円の減少となった。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年度剰余金に対して繰入額が少ないことから、基金残高は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していくと思われる。財政調整基金の残高は、標準財政規模の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割程度を目標としており、将来的には目標水準まで積み立てが再度なされるよう図っていく。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増減はほぼ無し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新型コロナウイルス感染症の影響による歳入の状況を見ながら、公共施設等整備基金と連携した管理を行っていく。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9D19B70-ED80-442F-9249-0E50DC00A0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1B11E91-CB22-4B38-8765-83BF26556F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AAA5E17-D2B7-4A5A-A370-13EB19529D2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F727F15-5F51-4CC2-85F7-5890F92355E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9F6452B-A03E-4251-AA1A-4310C6E6111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ECD9349-3A73-40A8-99DC-997227E9C53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96D03B1-6040-451E-9349-E637B94728A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8236C13-BA3B-4810-877F-37591E62666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A8E838D-5ED4-41EC-A5AA-6E28D03E534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F94BDB4-BB4B-4EA8-8A07-9273810E7F8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57161DD-F1DF-4B09-AD05-0AC48A54C7C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465B505-4EB3-44F4-B79A-FB64D2A1E78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68,888
66,089
74.94
32,189,297
30,969,390
1,057,205
13,661,057
18,113,319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5173A7D-D60E-49B5-A7C8-DE68A678DCE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B0EA87D-4CA2-44EB-ABAF-B0E546C41B7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C5A4727-6AFB-4CC7-8351-978A73C1FF1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6BADE6A-EC6F-48C1-8664-5A3549D02EA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6451327-9CAC-46B4-A006-C67A7FB3D66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5A8EA49-3DBB-4AE9-87EB-D9E95B0B6AA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903A370-4475-4D27-BE93-FBCD21C008D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1586A5E-9497-4F56-9EAB-92B12CDB3FB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B933BB5-FD43-4824-B642-0146D75223E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D252048-8CB9-4B20-9B23-74FF71339DF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A38B763-C595-43FE-A54C-B03E2C40783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E1C951C-1404-41DC-8531-F02AB9C825B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0F05FA3-F8DD-439F-A722-2F31E293FF3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AFBD4B5-EA6C-46D5-A32D-99B7D4C5690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5EBD110-3262-42E4-A982-0A325E3C50F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EF35499-2B4C-4553-BA76-2E788DE1977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068B40E-8104-4B8A-A712-F43F8207F91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701CFAA-1FA6-4A26-B51A-805936E58C2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014666D-7350-41A6-A459-D1F3A13D4B4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F4634EC-35B4-49FC-A9E2-EDACA9A9D2D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6AF46EE6-EFC8-45FA-B977-442FFAC7E07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6DBB114-DC3A-4A6F-8B56-4B668FF27D3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BFC7FD9-D9BB-46EB-AF6F-62F12701210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502C020-E1AC-4A3C-96BD-BE0F8901B62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5906FD4-EA26-4025-AE72-C97FC3D0768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D9C8C8A-E3ED-48F6-AE04-F0BD15854DA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85C3D8E-4F46-41DF-AEAB-52638049BB6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AAF0926-32F3-4096-9E60-ADFD629A941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03C6EEB-B2CD-4F95-B8E2-CE60BE84047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C5F0F15-02C9-426A-BE1F-14E78D92A14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ADFE825-8213-4F88-A0E7-256E88DF8CD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68AB48C-825F-4D26-B620-D62947FD19C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3536B6C4-CAB4-46BD-AF0F-7BADF556CF9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58BB7D0-F383-4DBE-9129-455D9D14B1A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857DD7F-10D0-4DB7-9335-7C77895128D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FF0000"/>
              </a:solidFill>
              <a:effectLst/>
              <a:latin typeface="游ゴシック" panose="020B0400000000000000" pitchFamily="50" charset="-128"/>
              <a:ea typeface="游ゴシック" panose="020B0400000000000000" pitchFamily="50" charset="-128"/>
              <a:cs typeface="+mn-cs"/>
            </a:rPr>
            <a:t>　</a:t>
          </a:r>
          <a:r>
            <a:rPr kumimoji="1" lang="ja-JP" altLang="ja-JP" sz="1050">
              <a:solidFill>
                <a:srgbClr val="FF0000"/>
              </a:solidFill>
              <a:effectLst/>
              <a:latin typeface="游ゴシック" panose="020B0400000000000000" pitchFamily="50" charset="-128"/>
              <a:ea typeface="游ゴシック" panose="020B0400000000000000" pitchFamily="50" charset="-128"/>
              <a:cs typeface="+mn-cs"/>
            </a:rPr>
            <a:t>平成３０年度に榎戸駅の自由通路をはじめとした関連施設が完成したこと、令和元年度に小中学校空調整備、市役所第２庁舎</a:t>
          </a:r>
          <a:r>
            <a:rPr kumimoji="1" lang="ja-JP" altLang="en-US" sz="1050">
              <a:solidFill>
                <a:srgbClr val="FF0000"/>
              </a:solidFill>
              <a:effectLst/>
              <a:latin typeface="游ゴシック" panose="020B0400000000000000" pitchFamily="50" charset="-128"/>
              <a:ea typeface="游ゴシック" panose="020B0400000000000000" pitchFamily="50" charset="-128"/>
              <a:cs typeface="+mn-cs"/>
            </a:rPr>
            <a:t>を</a:t>
          </a:r>
          <a:r>
            <a:rPr kumimoji="1" lang="ja-JP" altLang="ja-JP" sz="1050">
              <a:solidFill>
                <a:srgbClr val="FF0000"/>
              </a:solidFill>
              <a:effectLst/>
              <a:latin typeface="游ゴシック" panose="020B0400000000000000" pitchFamily="50" charset="-128"/>
              <a:ea typeface="游ゴシック" panose="020B0400000000000000" pitchFamily="50" charset="-128"/>
              <a:cs typeface="+mn-cs"/>
            </a:rPr>
            <a:t>解体したことによ</a:t>
          </a:r>
          <a:r>
            <a:rPr kumimoji="1" lang="ja-JP" altLang="en-US" sz="1050">
              <a:solidFill>
                <a:srgbClr val="FF0000"/>
              </a:solidFill>
              <a:effectLst/>
              <a:latin typeface="游ゴシック" panose="020B0400000000000000" pitchFamily="50" charset="-128"/>
              <a:ea typeface="游ゴシック" panose="020B0400000000000000" pitchFamily="50" charset="-128"/>
              <a:cs typeface="+mn-cs"/>
            </a:rPr>
            <a:t>り、一端は減少したものの、新築または大規模改修の予定は当面ないことから、増加傾向に転じるものと思われる。</a:t>
          </a:r>
          <a:endParaRPr kumimoji="1" lang="en-US" altLang="ja-JP" sz="1050">
            <a:solidFill>
              <a:srgbClr val="FF0000"/>
            </a:solidFill>
            <a:effectLst/>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rgbClr val="FF0000"/>
              </a:solidFill>
              <a:effectLst/>
              <a:latin typeface="游ゴシック" panose="020B0400000000000000" pitchFamily="50" charset="-128"/>
              <a:ea typeface="游ゴシック" panose="020B0400000000000000" pitchFamily="50" charset="-128"/>
              <a:cs typeface="+mn-cs"/>
            </a:rPr>
            <a:t>　結果として全国平均、千葉県平均を下回っているが、個別施設計画に基づいた施設の維持管理を適切に進めていくこととしている。</a:t>
          </a:r>
          <a:endParaRPr lang="ja-JP" altLang="ja-JP" sz="1050">
            <a:solidFill>
              <a:srgbClr val="FF0000"/>
            </a:solidFill>
            <a:effectLst/>
            <a:latin typeface="游ゴシック" panose="020B0400000000000000" pitchFamily="50" charset="-128"/>
            <a:ea typeface="游ゴシック" panose="020B0400000000000000" pitchFamily="50" charset="-128"/>
          </a:endParaRPr>
        </a:p>
        <a:p>
          <a:endParaRPr kumimoji="1" lang="ja-JP" altLang="en-US" sz="1050">
            <a:solidFill>
              <a:srgbClr val="FF0000"/>
            </a:solidFill>
            <a:latin typeface="游ゴシック" panose="020B0400000000000000" pitchFamily="50" charset="-128"/>
            <a:ea typeface="游ゴシック" panose="020B0400000000000000"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CD1F522-F0AC-41E3-A982-AB9E6C262B5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2697D2C-64DE-4B1E-9852-0907E0A39EE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5557711-E422-46FD-8086-933EBE23AB7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6965A944-69F8-4E9B-8819-9411911AD1B7}"/>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787E8B40-7543-4363-98AC-E8866AD77B3B}"/>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CD8F7C49-5163-4982-A29F-77C22F8217BB}"/>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4B2936F3-9555-4635-A618-001216C61AA4}"/>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68FE5774-2513-4A0A-8939-53186DEA2C9C}"/>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6F3C72AF-C198-4DBB-91A4-B263C0DD974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CEC48755-F60C-44F0-BDE0-8DD10E55220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BCFE374B-F866-4CD4-A591-A514492F1954}"/>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1CB42FF-CA1E-44AA-B402-F83DC18E4FF7}"/>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AD9CB25D-5BE9-433E-90C8-51601E22C661}"/>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2192E9A5-0E23-4D8F-B0C3-1D61DC20496A}"/>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CE876D8D-A34C-4CBB-AABB-4D47C58BD87E}"/>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D1D9C2B1-5D2C-4119-83FC-CCBA10570A8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D88EF0DF-9B1F-4E36-98C3-FD973EFD0AE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5EE1F187-1C96-4EDE-BBAB-691B394E963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67" name="直線コネクタ 66">
          <a:extLst>
            <a:ext uri="{FF2B5EF4-FFF2-40B4-BE49-F238E27FC236}">
              <a16:creationId xmlns:a16="http://schemas.microsoft.com/office/drawing/2014/main" id="{D071CD09-A86D-4223-8B73-C87FAFF68D69}"/>
            </a:ext>
          </a:extLst>
        </xdr:cNvPr>
        <xdr:cNvCxnSpPr/>
      </xdr:nvCxnSpPr>
      <xdr:spPr>
        <a:xfrm flipV="1">
          <a:off x="4760595" y="5249092"/>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68" name="有形固定資産減価償却率最小値テキスト">
          <a:extLst>
            <a:ext uri="{FF2B5EF4-FFF2-40B4-BE49-F238E27FC236}">
              <a16:creationId xmlns:a16="http://schemas.microsoft.com/office/drawing/2014/main" id="{644F4BC5-BBB7-4456-A62E-554ED98779F5}"/>
            </a:ext>
          </a:extLst>
        </xdr:cNvPr>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69" name="直線コネクタ 68">
          <a:extLst>
            <a:ext uri="{FF2B5EF4-FFF2-40B4-BE49-F238E27FC236}">
              <a16:creationId xmlns:a16="http://schemas.microsoft.com/office/drawing/2014/main" id="{A5E05E1E-8AD0-4BA9-A072-9CFD061834C7}"/>
            </a:ext>
          </a:extLst>
        </xdr:cNvPr>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a:extLst>
            <a:ext uri="{FF2B5EF4-FFF2-40B4-BE49-F238E27FC236}">
              <a16:creationId xmlns:a16="http://schemas.microsoft.com/office/drawing/2014/main" id="{C87E50F0-1E3F-4B46-9369-7DA9DE1CD7E6}"/>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a:extLst>
            <a:ext uri="{FF2B5EF4-FFF2-40B4-BE49-F238E27FC236}">
              <a16:creationId xmlns:a16="http://schemas.microsoft.com/office/drawing/2014/main" id="{3F9527DE-B562-4598-BEFB-3882AFA6495D}"/>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72" name="有形固定資産減価償却率平均値テキスト">
          <a:extLst>
            <a:ext uri="{FF2B5EF4-FFF2-40B4-BE49-F238E27FC236}">
              <a16:creationId xmlns:a16="http://schemas.microsoft.com/office/drawing/2014/main" id="{8A51A971-A9C8-4469-83D0-CE2B26C471F0}"/>
            </a:ext>
          </a:extLst>
        </xdr:cNvPr>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a:extLst>
            <a:ext uri="{FF2B5EF4-FFF2-40B4-BE49-F238E27FC236}">
              <a16:creationId xmlns:a16="http://schemas.microsoft.com/office/drawing/2014/main" id="{11BF715A-8F7C-4347-BE5A-6237CF7BFB9D}"/>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74" name="フローチャート: 判断 73">
          <a:extLst>
            <a:ext uri="{FF2B5EF4-FFF2-40B4-BE49-F238E27FC236}">
              <a16:creationId xmlns:a16="http://schemas.microsoft.com/office/drawing/2014/main" id="{AE2A38C4-5ABF-4437-B9DE-E6ED8AD83F37}"/>
            </a:ext>
          </a:extLst>
        </xdr:cNvPr>
        <xdr:cNvSpPr/>
      </xdr:nvSpPr>
      <xdr:spPr>
        <a:xfrm>
          <a:off x="4000500" y="58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75" name="フローチャート: 判断 74">
          <a:extLst>
            <a:ext uri="{FF2B5EF4-FFF2-40B4-BE49-F238E27FC236}">
              <a16:creationId xmlns:a16="http://schemas.microsoft.com/office/drawing/2014/main" id="{3A0B809F-65D3-4E96-B069-EFFC3B91456F}"/>
            </a:ext>
          </a:extLst>
        </xdr:cNvPr>
        <xdr:cNvSpPr/>
      </xdr:nvSpPr>
      <xdr:spPr>
        <a:xfrm>
          <a:off x="3238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76" name="フローチャート: 判断 75">
          <a:extLst>
            <a:ext uri="{FF2B5EF4-FFF2-40B4-BE49-F238E27FC236}">
              <a16:creationId xmlns:a16="http://schemas.microsoft.com/office/drawing/2014/main" id="{076D69DE-6852-47B7-BC1C-FA3CED35962C}"/>
            </a:ext>
          </a:extLst>
        </xdr:cNvPr>
        <xdr:cNvSpPr/>
      </xdr:nvSpPr>
      <xdr:spPr>
        <a:xfrm>
          <a:off x="2476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77" name="フローチャート: 判断 76">
          <a:extLst>
            <a:ext uri="{FF2B5EF4-FFF2-40B4-BE49-F238E27FC236}">
              <a16:creationId xmlns:a16="http://schemas.microsoft.com/office/drawing/2014/main" id="{43B5486A-67EF-4CFB-B92A-7B4D80D45EF4}"/>
            </a:ext>
          </a:extLst>
        </xdr:cNvPr>
        <xdr:cNvSpPr/>
      </xdr:nvSpPr>
      <xdr:spPr>
        <a:xfrm>
          <a:off x="1714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FEABBDF-FAB6-4B4E-8E69-84463D676C1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0256E16-772C-47A5-A55C-B4159CC22C1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D398AC7-47F9-449C-B910-9751DE2CF6C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B4E12A0-9919-4459-A907-54AA88D0433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9329D5B-6912-4FE0-A104-2EE2DAC1AE4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635</xdr:rowOff>
    </xdr:from>
    <xdr:to>
      <xdr:col>23</xdr:col>
      <xdr:colOff>136525</xdr:colOff>
      <xdr:row>29</xdr:row>
      <xdr:rowOff>102235</xdr:rowOff>
    </xdr:to>
    <xdr:sp macro="" textlink="">
      <xdr:nvSpPr>
        <xdr:cNvPr id="83" name="楕円 82">
          <a:extLst>
            <a:ext uri="{FF2B5EF4-FFF2-40B4-BE49-F238E27FC236}">
              <a16:creationId xmlns:a16="http://schemas.microsoft.com/office/drawing/2014/main" id="{AF9C0CD1-F30E-4E5E-964F-0EC0AA6ADD35}"/>
            </a:ext>
          </a:extLst>
        </xdr:cNvPr>
        <xdr:cNvSpPr/>
      </xdr:nvSpPr>
      <xdr:spPr>
        <a:xfrm>
          <a:off x="47117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23512</xdr:rowOff>
    </xdr:from>
    <xdr:ext cx="405111" cy="259045"/>
    <xdr:sp macro="" textlink="">
      <xdr:nvSpPr>
        <xdr:cNvPr id="84" name="有形固定資産減価償却率該当値テキスト">
          <a:extLst>
            <a:ext uri="{FF2B5EF4-FFF2-40B4-BE49-F238E27FC236}">
              <a16:creationId xmlns:a16="http://schemas.microsoft.com/office/drawing/2014/main" id="{F3D5A14C-2AF7-4AD8-A50B-EC1C07A47219}"/>
            </a:ext>
          </a:extLst>
        </xdr:cNvPr>
        <xdr:cNvSpPr txBox="1"/>
      </xdr:nvSpPr>
      <xdr:spPr>
        <a:xfrm>
          <a:off x="4813300" y="55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150495</xdr:rowOff>
    </xdr:from>
    <xdr:to>
      <xdr:col>19</xdr:col>
      <xdr:colOff>187325</xdr:colOff>
      <xdr:row>29</xdr:row>
      <xdr:rowOff>80645</xdr:rowOff>
    </xdr:to>
    <xdr:sp macro="" textlink="">
      <xdr:nvSpPr>
        <xdr:cNvPr id="85" name="楕円 84">
          <a:extLst>
            <a:ext uri="{FF2B5EF4-FFF2-40B4-BE49-F238E27FC236}">
              <a16:creationId xmlns:a16="http://schemas.microsoft.com/office/drawing/2014/main" id="{74589AF6-0D2E-4F2A-AF66-2791A746680B}"/>
            </a:ext>
          </a:extLst>
        </xdr:cNvPr>
        <xdr:cNvSpPr/>
      </xdr:nvSpPr>
      <xdr:spPr>
        <a:xfrm>
          <a:off x="4000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29845</xdr:rowOff>
    </xdr:from>
    <xdr:to>
      <xdr:col>23</xdr:col>
      <xdr:colOff>85725</xdr:colOff>
      <xdr:row>29</xdr:row>
      <xdr:rowOff>51435</xdr:rowOff>
    </xdr:to>
    <xdr:cxnSp macro="">
      <xdr:nvCxnSpPr>
        <xdr:cNvPr id="86" name="直線コネクタ 85">
          <a:extLst>
            <a:ext uri="{FF2B5EF4-FFF2-40B4-BE49-F238E27FC236}">
              <a16:creationId xmlns:a16="http://schemas.microsoft.com/office/drawing/2014/main" id="{48D48CE9-20E0-4DED-957E-8C75425C6466}"/>
            </a:ext>
          </a:extLst>
        </xdr:cNvPr>
        <xdr:cNvCxnSpPr/>
      </xdr:nvCxnSpPr>
      <xdr:spPr>
        <a:xfrm>
          <a:off x="4051300" y="5773420"/>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635</xdr:rowOff>
    </xdr:from>
    <xdr:to>
      <xdr:col>15</xdr:col>
      <xdr:colOff>187325</xdr:colOff>
      <xdr:row>29</xdr:row>
      <xdr:rowOff>102235</xdr:rowOff>
    </xdr:to>
    <xdr:sp macro="" textlink="">
      <xdr:nvSpPr>
        <xdr:cNvPr id="87" name="楕円 86">
          <a:extLst>
            <a:ext uri="{FF2B5EF4-FFF2-40B4-BE49-F238E27FC236}">
              <a16:creationId xmlns:a16="http://schemas.microsoft.com/office/drawing/2014/main" id="{CFA9E582-0E0F-42F5-A72F-8EC41CF584A3}"/>
            </a:ext>
          </a:extLst>
        </xdr:cNvPr>
        <xdr:cNvSpPr/>
      </xdr:nvSpPr>
      <xdr:spPr>
        <a:xfrm>
          <a:off x="3238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29845</xdr:rowOff>
    </xdr:from>
    <xdr:to>
      <xdr:col>19</xdr:col>
      <xdr:colOff>136525</xdr:colOff>
      <xdr:row>29</xdr:row>
      <xdr:rowOff>51435</xdr:rowOff>
    </xdr:to>
    <xdr:cxnSp macro="">
      <xdr:nvCxnSpPr>
        <xdr:cNvPr id="88" name="直線コネクタ 87">
          <a:extLst>
            <a:ext uri="{FF2B5EF4-FFF2-40B4-BE49-F238E27FC236}">
              <a16:creationId xmlns:a16="http://schemas.microsoft.com/office/drawing/2014/main" id="{FE3EDE5F-410D-4209-9999-96F80B78B801}"/>
            </a:ext>
          </a:extLst>
        </xdr:cNvPr>
        <xdr:cNvCxnSpPr/>
      </xdr:nvCxnSpPr>
      <xdr:spPr>
        <a:xfrm flipV="1">
          <a:off x="3289300" y="577342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9" name="楕円 88">
          <a:extLst>
            <a:ext uri="{FF2B5EF4-FFF2-40B4-BE49-F238E27FC236}">
              <a16:creationId xmlns:a16="http://schemas.microsoft.com/office/drawing/2014/main" id="{441A7313-3DB8-4516-98E7-2B005C826585}"/>
            </a:ext>
          </a:extLst>
        </xdr:cNvPr>
        <xdr:cNvSpPr/>
      </xdr:nvSpPr>
      <xdr:spPr>
        <a:xfrm>
          <a:off x="2476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51435</xdr:rowOff>
    </xdr:from>
    <xdr:to>
      <xdr:col>15</xdr:col>
      <xdr:colOff>136525</xdr:colOff>
      <xdr:row>29</xdr:row>
      <xdr:rowOff>116205</xdr:rowOff>
    </xdr:to>
    <xdr:cxnSp macro="">
      <xdr:nvCxnSpPr>
        <xdr:cNvPr id="90" name="直線コネクタ 89">
          <a:extLst>
            <a:ext uri="{FF2B5EF4-FFF2-40B4-BE49-F238E27FC236}">
              <a16:creationId xmlns:a16="http://schemas.microsoft.com/office/drawing/2014/main" id="{5E04C49A-A580-4010-8B5D-5ADAA5331EE4}"/>
            </a:ext>
          </a:extLst>
        </xdr:cNvPr>
        <xdr:cNvCxnSpPr/>
      </xdr:nvCxnSpPr>
      <xdr:spPr>
        <a:xfrm flipV="1">
          <a:off x="2527300" y="579501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3719</xdr:rowOff>
    </xdr:from>
    <xdr:to>
      <xdr:col>7</xdr:col>
      <xdr:colOff>187325</xdr:colOff>
      <xdr:row>29</xdr:row>
      <xdr:rowOff>105319</xdr:rowOff>
    </xdr:to>
    <xdr:sp macro="" textlink="">
      <xdr:nvSpPr>
        <xdr:cNvPr id="91" name="楕円 90">
          <a:extLst>
            <a:ext uri="{FF2B5EF4-FFF2-40B4-BE49-F238E27FC236}">
              <a16:creationId xmlns:a16="http://schemas.microsoft.com/office/drawing/2014/main" id="{259A9BD2-04AA-44FB-B284-6667EE4309C2}"/>
            </a:ext>
          </a:extLst>
        </xdr:cNvPr>
        <xdr:cNvSpPr/>
      </xdr:nvSpPr>
      <xdr:spPr>
        <a:xfrm>
          <a:off x="1714500" y="57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54519</xdr:rowOff>
    </xdr:from>
    <xdr:to>
      <xdr:col>11</xdr:col>
      <xdr:colOff>136525</xdr:colOff>
      <xdr:row>29</xdr:row>
      <xdr:rowOff>116205</xdr:rowOff>
    </xdr:to>
    <xdr:cxnSp macro="">
      <xdr:nvCxnSpPr>
        <xdr:cNvPr id="92" name="直線コネクタ 91">
          <a:extLst>
            <a:ext uri="{FF2B5EF4-FFF2-40B4-BE49-F238E27FC236}">
              <a16:creationId xmlns:a16="http://schemas.microsoft.com/office/drawing/2014/main" id="{04A19B02-866C-4076-A030-BF26CAF47FE2}"/>
            </a:ext>
          </a:extLst>
        </xdr:cNvPr>
        <xdr:cNvCxnSpPr/>
      </xdr:nvCxnSpPr>
      <xdr:spPr>
        <a:xfrm>
          <a:off x="1765300" y="5798094"/>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23694</xdr:rowOff>
    </xdr:from>
    <xdr:ext cx="405111" cy="259045"/>
    <xdr:sp macro="" textlink="">
      <xdr:nvSpPr>
        <xdr:cNvPr id="93" name="n_1aveValue有形固定資産減価償却率">
          <a:extLst>
            <a:ext uri="{FF2B5EF4-FFF2-40B4-BE49-F238E27FC236}">
              <a16:creationId xmlns:a16="http://schemas.microsoft.com/office/drawing/2014/main" id="{116C2F8C-A73B-4E06-86FB-118A2E3006B2}"/>
            </a:ext>
          </a:extLst>
        </xdr:cNvPr>
        <xdr:cNvSpPr txBox="1"/>
      </xdr:nvSpPr>
      <xdr:spPr>
        <a:xfrm>
          <a:off x="3836044" y="5938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5188</xdr:rowOff>
    </xdr:from>
    <xdr:ext cx="405111" cy="259045"/>
    <xdr:sp macro="" textlink="">
      <xdr:nvSpPr>
        <xdr:cNvPr id="94" name="n_2aveValue有形固定資産減価償却率">
          <a:extLst>
            <a:ext uri="{FF2B5EF4-FFF2-40B4-BE49-F238E27FC236}">
              <a16:creationId xmlns:a16="http://schemas.microsoft.com/office/drawing/2014/main" id="{92B2AC50-9721-4213-9C11-0D96461DF928}"/>
            </a:ext>
          </a:extLst>
        </xdr:cNvPr>
        <xdr:cNvSpPr txBox="1"/>
      </xdr:nvSpPr>
      <xdr:spPr>
        <a:xfrm>
          <a:off x="3086744"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168110</xdr:rowOff>
    </xdr:from>
    <xdr:ext cx="405111" cy="259045"/>
    <xdr:sp macro="" textlink="">
      <xdr:nvSpPr>
        <xdr:cNvPr id="95" name="n_3aveValue有形固定資産減価償却率">
          <a:extLst>
            <a:ext uri="{FF2B5EF4-FFF2-40B4-BE49-F238E27FC236}">
              <a16:creationId xmlns:a16="http://schemas.microsoft.com/office/drawing/2014/main" id="{5DDB5EDD-B608-402C-9683-35EE6422C994}"/>
            </a:ext>
          </a:extLst>
        </xdr:cNvPr>
        <xdr:cNvSpPr txBox="1"/>
      </xdr:nvSpPr>
      <xdr:spPr>
        <a:xfrm>
          <a:off x="2324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109509</xdr:rowOff>
    </xdr:from>
    <xdr:ext cx="405111" cy="259045"/>
    <xdr:sp macro="" textlink="">
      <xdr:nvSpPr>
        <xdr:cNvPr id="96" name="n_4aveValue有形固定資産減価償却率">
          <a:extLst>
            <a:ext uri="{FF2B5EF4-FFF2-40B4-BE49-F238E27FC236}">
              <a16:creationId xmlns:a16="http://schemas.microsoft.com/office/drawing/2014/main" id="{54CECB76-F72A-4673-ABEE-3A4596575FB8}"/>
            </a:ext>
          </a:extLst>
        </xdr:cNvPr>
        <xdr:cNvSpPr txBox="1"/>
      </xdr:nvSpPr>
      <xdr:spPr>
        <a:xfrm>
          <a:off x="1562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97172</xdr:rowOff>
    </xdr:from>
    <xdr:ext cx="405111" cy="259045"/>
    <xdr:sp macro="" textlink="">
      <xdr:nvSpPr>
        <xdr:cNvPr id="97" name="n_1mainValue有形固定資産減価償却率">
          <a:extLst>
            <a:ext uri="{FF2B5EF4-FFF2-40B4-BE49-F238E27FC236}">
              <a16:creationId xmlns:a16="http://schemas.microsoft.com/office/drawing/2014/main" id="{81D81928-CFF7-44BE-A8FB-19EFCD30CC48}"/>
            </a:ext>
          </a:extLst>
        </xdr:cNvPr>
        <xdr:cNvSpPr txBox="1"/>
      </xdr:nvSpPr>
      <xdr:spPr>
        <a:xfrm>
          <a:off x="38360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118762</xdr:rowOff>
    </xdr:from>
    <xdr:ext cx="405111" cy="259045"/>
    <xdr:sp macro="" textlink="">
      <xdr:nvSpPr>
        <xdr:cNvPr id="98" name="n_2mainValue有形固定資産減価償却率">
          <a:extLst>
            <a:ext uri="{FF2B5EF4-FFF2-40B4-BE49-F238E27FC236}">
              <a16:creationId xmlns:a16="http://schemas.microsoft.com/office/drawing/2014/main" id="{B9CE3355-D8F0-49F0-8617-77939534995B}"/>
            </a:ext>
          </a:extLst>
        </xdr:cNvPr>
        <xdr:cNvSpPr txBox="1"/>
      </xdr:nvSpPr>
      <xdr:spPr>
        <a:xfrm>
          <a:off x="3086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99" name="n_3mainValue有形固定資産減価償却率">
          <a:extLst>
            <a:ext uri="{FF2B5EF4-FFF2-40B4-BE49-F238E27FC236}">
              <a16:creationId xmlns:a16="http://schemas.microsoft.com/office/drawing/2014/main" id="{F241B57A-82EF-4320-AB76-580794E9E6C2}"/>
            </a:ext>
          </a:extLst>
        </xdr:cNvPr>
        <xdr:cNvSpPr txBox="1"/>
      </xdr:nvSpPr>
      <xdr:spPr>
        <a:xfrm>
          <a:off x="2324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96446</xdr:rowOff>
    </xdr:from>
    <xdr:ext cx="405111" cy="259045"/>
    <xdr:sp macro="" textlink="">
      <xdr:nvSpPr>
        <xdr:cNvPr id="100" name="n_4mainValue有形固定資産減価償却率">
          <a:extLst>
            <a:ext uri="{FF2B5EF4-FFF2-40B4-BE49-F238E27FC236}">
              <a16:creationId xmlns:a16="http://schemas.microsoft.com/office/drawing/2014/main" id="{CABBCAA7-9EF6-4760-ADCA-AA657BB561D7}"/>
            </a:ext>
          </a:extLst>
        </xdr:cNvPr>
        <xdr:cNvSpPr txBox="1"/>
      </xdr:nvSpPr>
      <xdr:spPr>
        <a:xfrm>
          <a:off x="1562744" y="58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F0386F64-08E5-4296-9B1C-A899E1B4D96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EBB5EE87-A769-4847-9E27-333BD0D648B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4C8386F8-6B86-49A0-B0EF-AC1B250F195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5FD073B5-7F22-4FC9-956F-F20B60F81DD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DA2ECA83-97C6-4CA9-9CEE-F537510AAC6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35D13A35-CC20-4391-89D1-88760FA48F2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BFF6BC74-2D35-47F3-8F65-211F99923A4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F204D44D-3C76-4090-832B-332248A281B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3E9D4557-4C26-4474-B82F-A022F9BF975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70391E97-F7EB-476D-AEB8-757CE61BF9A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2041FFC-B236-4318-A1E4-831DC511327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B8AEF12A-F4C0-45EA-9ADF-3886D751029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91667B1-D54A-4EA5-A2C2-6833D5003E1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rgbClr val="FF0000"/>
              </a:solidFill>
              <a:effectLst/>
              <a:latin typeface="+mn-lt"/>
              <a:ea typeface="+mn-ea"/>
              <a:cs typeface="+mn-cs"/>
            </a:rPr>
            <a:t>　</a:t>
          </a:r>
          <a:r>
            <a:rPr kumimoji="1" lang="ja-JP" altLang="ja-JP" sz="1050">
              <a:solidFill>
                <a:srgbClr val="FF0000"/>
              </a:solidFill>
              <a:effectLst/>
              <a:latin typeface="+mn-lt"/>
              <a:ea typeface="+mn-ea"/>
              <a:cs typeface="+mn-cs"/>
            </a:rPr>
            <a:t>平成３０年度に榎戸駅の自由通路をはじめとした関連施設が完成したこと、令和元年度に小中学校空調整備、市役所第２庁舎</a:t>
          </a:r>
          <a:r>
            <a:rPr kumimoji="1" lang="ja-JP" altLang="en-US" sz="1050">
              <a:solidFill>
                <a:srgbClr val="FF0000"/>
              </a:solidFill>
              <a:effectLst/>
              <a:latin typeface="+mn-lt"/>
              <a:ea typeface="+mn-ea"/>
              <a:cs typeface="+mn-cs"/>
            </a:rPr>
            <a:t>を</a:t>
          </a:r>
          <a:r>
            <a:rPr kumimoji="1" lang="ja-JP" altLang="ja-JP" sz="1050">
              <a:solidFill>
                <a:srgbClr val="FF0000"/>
              </a:solidFill>
              <a:effectLst/>
              <a:latin typeface="+mn-lt"/>
              <a:ea typeface="+mn-ea"/>
              <a:cs typeface="+mn-cs"/>
            </a:rPr>
            <a:t>解体に伴う起債が増加したことにより、前年度に比べ債務償還能力が低下し</a:t>
          </a:r>
          <a:r>
            <a:rPr kumimoji="1" lang="ja-JP" altLang="en-US" sz="1050">
              <a:solidFill>
                <a:srgbClr val="FF0000"/>
              </a:solidFill>
              <a:effectLst/>
              <a:latin typeface="+mn-lt"/>
              <a:ea typeface="+mn-ea"/>
              <a:cs typeface="+mn-cs"/>
            </a:rPr>
            <a:t>ている。しかしながら、</a:t>
          </a:r>
          <a:r>
            <a:rPr kumimoji="1" lang="ja-JP" altLang="ja-JP" sz="1050">
              <a:solidFill>
                <a:srgbClr val="FF0000"/>
              </a:solidFill>
              <a:effectLst/>
              <a:latin typeface="+mn-lt"/>
              <a:ea typeface="+mn-ea"/>
              <a:cs typeface="+mn-cs"/>
            </a:rPr>
            <a:t>全国平均、千葉県平均を上回っていること</a:t>
          </a:r>
          <a:r>
            <a:rPr kumimoji="1" lang="ja-JP" altLang="en-US" sz="1050">
              <a:solidFill>
                <a:srgbClr val="FF0000"/>
              </a:solidFill>
              <a:effectLst/>
              <a:latin typeface="+mn-lt"/>
              <a:ea typeface="+mn-ea"/>
              <a:cs typeface="+mn-cs"/>
            </a:rPr>
            <a:t>とは言え、</a:t>
          </a:r>
          <a:r>
            <a:rPr kumimoji="1" lang="ja-JP" altLang="ja-JP" sz="1050">
              <a:solidFill>
                <a:srgbClr val="FF0000"/>
              </a:solidFill>
              <a:effectLst/>
              <a:latin typeface="+mn-lt"/>
              <a:ea typeface="+mn-ea"/>
              <a:cs typeface="+mn-cs"/>
            </a:rPr>
            <a:t>新築または大規模改修の予定は当面ない間に、地方債の残高の縮減に努めなければならない。</a:t>
          </a:r>
          <a:endParaRPr lang="ja-JP" altLang="ja-JP" sz="1050">
            <a:solidFill>
              <a:srgbClr val="FF0000"/>
            </a:solidFill>
            <a:effectLst/>
          </a:endParaRPr>
        </a:p>
        <a:p>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2E2FB880-A3D4-417C-83E6-592DE075C51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C430A865-1167-4A97-9D1C-ABBB10D3CEC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BA0E5C54-1883-4783-9533-EE4AB42DF30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15F8420A-1272-43FE-9B1A-62B8A4481F5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4ED7D4AA-1214-4C05-9A5A-D848BF7E8B8F}"/>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907C42C4-2093-4E39-B8C4-28B1997E1C5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39D5109-B1F1-48A6-8444-EBFE7646D20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79C62EB9-3825-4D8D-BAE4-71198FA15B8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A9731CCE-25A0-4319-9DF6-9EF2F12C4B1F}"/>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877A41D4-944E-4236-9A89-2561F6192BC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D9B1FD9C-47A9-412D-8AA8-E1AE7E0FD9A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4CB757F1-8871-4AEF-B2D7-63637A2CBDF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720710A8-67D2-483F-87F5-47D0F77FF2F6}"/>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99EE7D04-DA76-4F61-9427-7E6B30A9C08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9E09814E-000A-403A-9D6B-50E0EA072CB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29" name="直線コネクタ 128">
          <a:extLst>
            <a:ext uri="{FF2B5EF4-FFF2-40B4-BE49-F238E27FC236}">
              <a16:creationId xmlns:a16="http://schemas.microsoft.com/office/drawing/2014/main" id="{C887B765-7A90-4B4F-9DD4-44F687C9BE3A}"/>
            </a:ext>
          </a:extLst>
        </xdr:cNvPr>
        <xdr:cNvCxnSpPr/>
      </xdr:nvCxnSpPr>
      <xdr:spPr>
        <a:xfrm flipV="1">
          <a:off x="14793595" y="5312833"/>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0" name="債務償還比率最小値テキスト">
          <a:extLst>
            <a:ext uri="{FF2B5EF4-FFF2-40B4-BE49-F238E27FC236}">
              <a16:creationId xmlns:a16="http://schemas.microsoft.com/office/drawing/2014/main" id="{18DEFD9E-B2E0-41BD-AC3B-F4B65C00BF69}"/>
            </a:ext>
          </a:extLst>
        </xdr:cNvPr>
        <xdr:cNvSpPr txBox="1"/>
      </xdr:nvSpPr>
      <xdr:spPr>
        <a:xfrm>
          <a:off x="14846300" y="6670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1" name="直線コネクタ 130">
          <a:extLst>
            <a:ext uri="{FF2B5EF4-FFF2-40B4-BE49-F238E27FC236}">
              <a16:creationId xmlns:a16="http://schemas.microsoft.com/office/drawing/2014/main" id="{F498956C-F4BC-419A-B246-EABD1458F967}"/>
            </a:ext>
          </a:extLst>
        </xdr:cNvPr>
        <xdr:cNvCxnSpPr/>
      </xdr:nvCxnSpPr>
      <xdr:spPr>
        <a:xfrm>
          <a:off x="14706600" y="666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1657265-FF80-4AE6-9549-EBED3B16B267}"/>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A43C54C8-0E14-4F58-AEF2-E9F432CF3694}"/>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140888</xdr:rowOff>
    </xdr:from>
    <xdr:ext cx="469744" cy="259045"/>
    <xdr:sp macro="" textlink="">
      <xdr:nvSpPr>
        <xdr:cNvPr id="134" name="債務償還比率平均値テキスト">
          <a:extLst>
            <a:ext uri="{FF2B5EF4-FFF2-40B4-BE49-F238E27FC236}">
              <a16:creationId xmlns:a16="http://schemas.microsoft.com/office/drawing/2014/main" id="{FFD67459-009F-45FD-ABBB-986DBF88ECC4}"/>
            </a:ext>
          </a:extLst>
        </xdr:cNvPr>
        <xdr:cNvSpPr txBox="1"/>
      </xdr:nvSpPr>
      <xdr:spPr>
        <a:xfrm>
          <a:off x="14846300" y="5884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35" name="フローチャート: 判断 134">
          <a:extLst>
            <a:ext uri="{FF2B5EF4-FFF2-40B4-BE49-F238E27FC236}">
              <a16:creationId xmlns:a16="http://schemas.microsoft.com/office/drawing/2014/main" id="{1161B8E9-D40A-4597-A2FC-8C3564729565}"/>
            </a:ext>
          </a:extLst>
        </xdr:cNvPr>
        <xdr:cNvSpPr/>
      </xdr:nvSpPr>
      <xdr:spPr>
        <a:xfrm>
          <a:off x="14744700" y="603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36" name="フローチャート: 判断 135">
          <a:extLst>
            <a:ext uri="{FF2B5EF4-FFF2-40B4-BE49-F238E27FC236}">
              <a16:creationId xmlns:a16="http://schemas.microsoft.com/office/drawing/2014/main" id="{B0B2BE28-FA09-4ED3-8763-CD507966DD19}"/>
            </a:ext>
          </a:extLst>
        </xdr:cNvPr>
        <xdr:cNvSpPr/>
      </xdr:nvSpPr>
      <xdr:spPr>
        <a:xfrm>
          <a:off x="140335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7" name="フローチャート: 判断 136">
          <a:extLst>
            <a:ext uri="{FF2B5EF4-FFF2-40B4-BE49-F238E27FC236}">
              <a16:creationId xmlns:a16="http://schemas.microsoft.com/office/drawing/2014/main" id="{634FB0B8-5325-4B5A-906E-B813085B5FC9}"/>
            </a:ext>
          </a:extLst>
        </xdr:cNvPr>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38" name="フローチャート: 判断 137">
          <a:extLst>
            <a:ext uri="{FF2B5EF4-FFF2-40B4-BE49-F238E27FC236}">
              <a16:creationId xmlns:a16="http://schemas.microsoft.com/office/drawing/2014/main" id="{F72612A8-3490-433F-A829-3FCDDF17974B}"/>
            </a:ext>
          </a:extLst>
        </xdr:cNvPr>
        <xdr:cNvSpPr/>
      </xdr:nvSpPr>
      <xdr:spPr>
        <a:xfrm>
          <a:off x="12509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39" name="フローチャート: 判断 138">
          <a:extLst>
            <a:ext uri="{FF2B5EF4-FFF2-40B4-BE49-F238E27FC236}">
              <a16:creationId xmlns:a16="http://schemas.microsoft.com/office/drawing/2014/main" id="{7C338D67-B6A0-48A2-B58B-2EE13793C90E}"/>
            </a:ext>
          </a:extLst>
        </xdr:cNvPr>
        <xdr:cNvSpPr/>
      </xdr:nvSpPr>
      <xdr:spPr>
        <a:xfrm>
          <a:off x="11747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2184D4E-A409-4749-AB3E-627424D3CE1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49BE3CB-C446-4679-9DA6-677773136E9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EA3E32D-3E93-4905-812D-89D6BDDECEE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6ADBEF0E-31BF-454F-8B22-8607258B939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EBF3B99-F713-4A9D-B4C0-D133C5FD455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161551</xdr:rowOff>
    </xdr:from>
    <xdr:to>
      <xdr:col>76</xdr:col>
      <xdr:colOff>73025</xdr:colOff>
      <xdr:row>31</xdr:row>
      <xdr:rowOff>91701</xdr:rowOff>
    </xdr:to>
    <xdr:sp macro="" textlink="">
      <xdr:nvSpPr>
        <xdr:cNvPr id="145" name="楕円 144">
          <a:extLst>
            <a:ext uri="{FF2B5EF4-FFF2-40B4-BE49-F238E27FC236}">
              <a16:creationId xmlns:a16="http://schemas.microsoft.com/office/drawing/2014/main" id="{D26CB154-7B67-46F0-A9E9-1654E6E4B723}"/>
            </a:ext>
          </a:extLst>
        </xdr:cNvPr>
        <xdr:cNvSpPr/>
      </xdr:nvSpPr>
      <xdr:spPr>
        <a:xfrm>
          <a:off x="14744700" y="60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139978</xdr:rowOff>
    </xdr:from>
    <xdr:ext cx="469744" cy="259045"/>
    <xdr:sp macro="" textlink="">
      <xdr:nvSpPr>
        <xdr:cNvPr id="146" name="債務償還比率該当値テキスト">
          <a:extLst>
            <a:ext uri="{FF2B5EF4-FFF2-40B4-BE49-F238E27FC236}">
              <a16:creationId xmlns:a16="http://schemas.microsoft.com/office/drawing/2014/main" id="{6BB67290-6B80-43FB-9BFB-4F4DC5BF8859}"/>
            </a:ext>
          </a:extLst>
        </xdr:cNvPr>
        <xdr:cNvSpPr txBox="1"/>
      </xdr:nvSpPr>
      <xdr:spPr>
        <a:xfrm>
          <a:off x="14846300" y="605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20087</xdr:rowOff>
    </xdr:from>
    <xdr:to>
      <xdr:col>72</xdr:col>
      <xdr:colOff>123825</xdr:colOff>
      <xdr:row>31</xdr:row>
      <xdr:rowOff>121687</xdr:rowOff>
    </xdr:to>
    <xdr:sp macro="" textlink="">
      <xdr:nvSpPr>
        <xdr:cNvPr id="147" name="楕円 146">
          <a:extLst>
            <a:ext uri="{FF2B5EF4-FFF2-40B4-BE49-F238E27FC236}">
              <a16:creationId xmlns:a16="http://schemas.microsoft.com/office/drawing/2014/main" id="{8BA76C29-3E9F-47DF-9A5D-41D97C343D46}"/>
            </a:ext>
          </a:extLst>
        </xdr:cNvPr>
        <xdr:cNvSpPr/>
      </xdr:nvSpPr>
      <xdr:spPr>
        <a:xfrm>
          <a:off x="14033500" y="610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40901</xdr:rowOff>
    </xdr:from>
    <xdr:to>
      <xdr:col>76</xdr:col>
      <xdr:colOff>22225</xdr:colOff>
      <xdr:row>31</xdr:row>
      <xdr:rowOff>70887</xdr:rowOff>
    </xdr:to>
    <xdr:cxnSp macro="">
      <xdr:nvCxnSpPr>
        <xdr:cNvPr id="148" name="直線コネクタ 147">
          <a:extLst>
            <a:ext uri="{FF2B5EF4-FFF2-40B4-BE49-F238E27FC236}">
              <a16:creationId xmlns:a16="http://schemas.microsoft.com/office/drawing/2014/main" id="{5A668A90-CF7E-4247-9C97-F9185895D760}"/>
            </a:ext>
          </a:extLst>
        </xdr:cNvPr>
        <xdr:cNvCxnSpPr/>
      </xdr:nvCxnSpPr>
      <xdr:spPr>
        <a:xfrm flipV="1">
          <a:off x="14084300" y="6127376"/>
          <a:ext cx="711200" cy="2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776</xdr:rowOff>
    </xdr:from>
    <xdr:to>
      <xdr:col>68</xdr:col>
      <xdr:colOff>123825</xdr:colOff>
      <xdr:row>31</xdr:row>
      <xdr:rowOff>102376</xdr:rowOff>
    </xdr:to>
    <xdr:sp macro="" textlink="">
      <xdr:nvSpPr>
        <xdr:cNvPr id="149" name="楕円 148">
          <a:extLst>
            <a:ext uri="{FF2B5EF4-FFF2-40B4-BE49-F238E27FC236}">
              <a16:creationId xmlns:a16="http://schemas.microsoft.com/office/drawing/2014/main" id="{6A4F056E-A088-4115-A0EC-D8B55DD2CDF0}"/>
            </a:ext>
          </a:extLst>
        </xdr:cNvPr>
        <xdr:cNvSpPr/>
      </xdr:nvSpPr>
      <xdr:spPr>
        <a:xfrm>
          <a:off x="13271500" y="60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51576</xdr:rowOff>
    </xdr:from>
    <xdr:to>
      <xdr:col>72</xdr:col>
      <xdr:colOff>73025</xdr:colOff>
      <xdr:row>31</xdr:row>
      <xdr:rowOff>70887</xdr:rowOff>
    </xdr:to>
    <xdr:cxnSp macro="">
      <xdr:nvCxnSpPr>
        <xdr:cNvPr id="150" name="直線コネクタ 149">
          <a:extLst>
            <a:ext uri="{FF2B5EF4-FFF2-40B4-BE49-F238E27FC236}">
              <a16:creationId xmlns:a16="http://schemas.microsoft.com/office/drawing/2014/main" id="{9D152356-49D1-41DE-BE52-D7A225CA9DA3}"/>
            </a:ext>
          </a:extLst>
        </xdr:cNvPr>
        <xdr:cNvCxnSpPr/>
      </xdr:nvCxnSpPr>
      <xdr:spPr>
        <a:xfrm>
          <a:off x="13322300" y="6138051"/>
          <a:ext cx="762000" cy="1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74471</xdr:rowOff>
    </xdr:from>
    <xdr:to>
      <xdr:col>64</xdr:col>
      <xdr:colOff>123825</xdr:colOff>
      <xdr:row>31</xdr:row>
      <xdr:rowOff>4621</xdr:rowOff>
    </xdr:to>
    <xdr:sp macro="" textlink="">
      <xdr:nvSpPr>
        <xdr:cNvPr id="151" name="楕円 150">
          <a:extLst>
            <a:ext uri="{FF2B5EF4-FFF2-40B4-BE49-F238E27FC236}">
              <a16:creationId xmlns:a16="http://schemas.microsoft.com/office/drawing/2014/main" id="{CDAAD3BC-FD8D-47E6-B90F-ADA0DCDEBB2C}"/>
            </a:ext>
          </a:extLst>
        </xdr:cNvPr>
        <xdr:cNvSpPr/>
      </xdr:nvSpPr>
      <xdr:spPr>
        <a:xfrm>
          <a:off x="12509500" y="598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125271</xdr:rowOff>
    </xdr:from>
    <xdr:to>
      <xdr:col>68</xdr:col>
      <xdr:colOff>73025</xdr:colOff>
      <xdr:row>31</xdr:row>
      <xdr:rowOff>51576</xdr:rowOff>
    </xdr:to>
    <xdr:cxnSp macro="">
      <xdr:nvCxnSpPr>
        <xdr:cNvPr id="152" name="直線コネクタ 151">
          <a:extLst>
            <a:ext uri="{FF2B5EF4-FFF2-40B4-BE49-F238E27FC236}">
              <a16:creationId xmlns:a16="http://schemas.microsoft.com/office/drawing/2014/main" id="{CB0F7B96-04B7-4130-9A2D-A78101E416FF}"/>
            </a:ext>
          </a:extLst>
        </xdr:cNvPr>
        <xdr:cNvCxnSpPr/>
      </xdr:nvCxnSpPr>
      <xdr:spPr>
        <a:xfrm>
          <a:off x="12560300" y="6040296"/>
          <a:ext cx="762000" cy="9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58759</xdr:rowOff>
    </xdr:from>
    <xdr:to>
      <xdr:col>60</xdr:col>
      <xdr:colOff>123825</xdr:colOff>
      <xdr:row>30</xdr:row>
      <xdr:rowOff>160359</xdr:rowOff>
    </xdr:to>
    <xdr:sp macro="" textlink="">
      <xdr:nvSpPr>
        <xdr:cNvPr id="153" name="楕円 152">
          <a:extLst>
            <a:ext uri="{FF2B5EF4-FFF2-40B4-BE49-F238E27FC236}">
              <a16:creationId xmlns:a16="http://schemas.microsoft.com/office/drawing/2014/main" id="{783F73C5-ADA5-47D3-8F1A-0F7A696EAF35}"/>
            </a:ext>
          </a:extLst>
        </xdr:cNvPr>
        <xdr:cNvSpPr/>
      </xdr:nvSpPr>
      <xdr:spPr>
        <a:xfrm>
          <a:off x="11747500" y="597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109559</xdr:rowOff>
    </xdr:from>
    <xdr:to>
      <xdr:col>64</xdr:col>
      <xdr:colOff>73025</xdr:colOff>
      <xdr:row>30</xdr:row>
      <xdr:rowOff>125271</xdr:rowOff>
    </xdr:to>
    <xdr:cxnSp macro="">
      <xdr:nvCxnSpPr>
        <xdr:cNvPr id="154" name="直線コネクタ 153">
          <a:extLst>
            <a:ext uri="{FF2B5EF4-FFF2-40B4-BE49-F238E27FC236}">
              <a16:creationId xmlns:a16="http://schemas.microsoft.com/office/drawing/2014/main" id="{7A7C1362-37C5-4556-AE1C-7E6F0A235692}"/>
            </a:ext>
          </a:extLst>
        </xdr:cNvPr>
        <xdr:cNvCxnSpPr/>
      </xdr:nvCxnSpPr>
      <xdr:spPr>
        <a:xfrm>
          <a:off x="11798300" y="6024584"/>
          <a:ext cx="762000" cy="1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63969</xdr:rowOff>
    </xdr:from>
    <xdr:ext cx="469744" cy="259045"/>
    <xdr:sp macro="" textlink="">
      <xdr:nvSpPr>
        <xdr:cNvPr id="155" name="n_1aveValue債務償還比率">
          <a:extLst>
            <a:ext uri="{FF2B5EF4-FFF2-40B4-BE49-F238E27FC236}">
              <a16:creationId xmlns:a16="http://schemas.microsoft.com/office/drawing/2014/main" id="{D86CD7B2-9CAE-4839-B417-9D0B8922D6C7}"/>
            </a:ext>
          </a:extLst>
        </xdr:cNvPr>
        <xdr:cNvSpPr txBox="1"/>
      </xdr:nvSpPr>
      <xdr:spPr>
        <a:xfrm>
          <a:off x="13836727" y="580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6" name="n_2aveValue債務償還比率">
          <a:extLst>
            <a:ext uri="{FF2B5EF4-FFF2-40B4-BE49-F238E27FC236}">
              <a16:creationId xmlns:a16="http://schemas.microsoft.com/office/drawing/2014/main" id="{3513FC1E-464B-4DBA-B667-9C562E398D11}"/>
            </a:ext>
          </a:extLst>
        </xdr:cNvPr>
        <xdr:cNvSpPr txBox="1"/>
      </xdr:nvSpPr>
      <xdr:spPr>
        <a:xfrm>
          <a:off x="13087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34970</xdr:rowOff>
    </xdr:from>
    <xdr:ext cx="469744" cy="259045"/>
    <xdr:sp macro="" textlink="">
      <xdr:nvSpPr>
        <xdr:cNvPr id="157" name="n_3aveValue債務償還比率">
          <a:extLst>
            <a:ext uri="{FF2B5EF4-FFF2-40B4-BE49-F238E27FC236}">
              <a16:creationId xmlns:a16="http://schemas.microsoft.com/office/drawing/2014/main" id="{BCDC4C74-7794-4253-9B24-00CD100C6D36}"/>
            </a:ext>
          </a:extLst>
        </xdr:cNvPr>
        <xdr:cNvSpPr txBox="1"/>
      </xdr:nvSpPr>
      <xdr:spPr>
        <a:xfrm>
          <a:off x="12325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27893</xdr:rowOff>
    </xdr:from>
    <xdr:ext cx="469744" cy="259045"/>
    <xdr:sp macro="" textlink="">
      <xdr:nvSpPr>
        <xdr:cNvPr id="158" name="n_4aveValue債務償還比率">
          <a:extLst>
            <a:ext uri="{FF2B5EF4-FFF2-40B4-BE49-F238E27FC236}">
              <a16:creationId xmlns:a16="http://schemas.microsoft.com/office/drawing/2014/main" id="{156E2001-5FD5-4EE2-B487-F96802FEA1FE}"/>
            </a:ext>
          </a:extLst>
        </xdr:cNvPr>
        <xdr:cNvSpPr txBox="1"/>
      </xdr:nvSpPr>
      <xdr:spPr>
        <a:xfrm>
          <a:off x="11563427" y="611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112814</xdr:rowOff>
    </xdr:from>
    <xdr:ext cx="469744" cy="259045"/>
    <xdr:sp macro="" textlink="">
      <xdr:nvSpPr>
        <xdr:cNvPr id="159" name="n_1mainValue債務償還比率">
          <a:extLst>
            <a:ext uri="{FF2B5EF4-FFF2-40B4-BE49-F238E27FC236}">
              <a16:creationId xmlns:a16="http://schemas.microsoft.com/office/drawing/2014/main" id="{7436CB64-B71A-4EA0-9078-98C0B949A991}"/>
            </a:ext>
          </a:extLst>
        </xdr:cNvPr>
        <xdr:cNvSpPr txBox="1"/>
      </xdr:nvSpPr>
      <xdr:spPr>
        <a:xfrm>
          <a:off x="13836727" y="619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93503</xdr:rowOff>
    </xdr:from>
    <xdr:ext cx="469744" cy="259045"/>
    <xdr:sp macro="" textlink="">
      <xdr:nvSpPr>
        <xdr:cNvPr id="160" name="n_2mainValue債務償還比率">
          <a:extLst>
            <a:ext uri="{FF2B5EF4-FFF2-40B4-BE49-F238E27FC236}">
              <a16:creationId xmlns:a16="http://schemas.microsoft.com/office/drawing/2014/main" id="{2FF8758D-0586-40B3-B5D3-C652C2A0349C}"/>
            </a:ext>
          </a:extLst>
        </xdr:cNvPr>
        <xdr:cNvSpPr txBox="1"/>
      </xdr:nvSpPr>
      <xdr:spPr>
        <a:xfrm>
          <a:off x="13087427" y="617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21148</xdr:rowOff>
    </xdr:from>
    <xdr:ext cx="469744" cy="259045"/>
    <xdr:sp macro="" textlink="">
      <xdr:nvSpPr>
        <xdr:cNvPr id="161" name="n_3mainValue債務償還比率">
          <a:extLst>
            <a:ext uri="{FF2B5EF4-FFF2-40B4-BE49-F238E27FC236}">
              <a16:creationId xmlns:a16="http://schemas.microsoft.com/office/drawing/2014/main" id="{E860E5AE-0A00-4FCA-ABDB-25D1A462BE9E}"/>
            </a:ext>
          </a:extLst>
        </xdr:cNvPr>
        <xdr:cNvSpPr txBox="1"/>
      </xdr:nvSpPr>
      <xdr:spPr>
        <a:xfrm>
          <a:off x="12325427" y="57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5436</xdr:rowOff>
    </xdr:from>
    <xdr:ext cx="469744" cy="259045"/>
    <xdr:sp macro="" textlink="">
      <xdr:nvSpPr>
        <xdr:cNvPr id="162" name="n_4mainValue債務償還比率">
          <a:extLst>
            <a:ext uri="{FF2B5EF4-FFF2-40B4-BE49-F238E27FC236}">
              <a16:creationId xmlns:a16="http://schemas.microsoft.com/office/drawing/2014/main" id="{B4D20635-AEFD-4272-BFA9-8ADEBC3E4FBA}"/>
            </a:ext>
          </a:extLst>
        </xdr:cNvPr>
        <xdr:cNvSpPr txBox="1"/>
      </xdr:nvSpPr>
      <xdr:spPr>
        <a:xfrm>
          <a:off x="11563427" y="574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3C5E729C-4A14-4C11-8C36-1144ACDD4BC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DAFAE8BF-107A-4FF0-AC40-6D5F41860A6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80D1142C-82B7-4ACC-BFED-47AA85E492B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819DC727-B732-4925-B0E6-1D491B9B669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479E7CAF-CA06-483C-A96E-A3CCA3074B0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96CBFC7C-8088-4567-A701-C8AFD6C3AFB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51E45E6-BCF0-4945-BD4C-140E4397755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D7015CB-1F50-4C28-8298-6C1334589E5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7DFE502-59E5-46F5-B306-E884A450A86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0FBC48F-FAAE-45CB-9598-E1CA023E93F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6E17775-3AF6-4904-98F0-53C971DADF9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14A09E1-78EC-4983-BBEC-821B5E54960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4C623F5-9BCC-4B9C-BB29-B42B4EAE640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F6ADC22-2C0E-4F46-AC26-AF632ACCDCE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BD57710-DD80-44BA-BA97-FEE23B8E6A9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3F35926-8678-474D-88A7-66E5BB1CE37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68,888
66,089
74.94
32,189,297
30,969,390
1,057,205
13,661,057
18,113,319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FB59AA1-E249-4F09-8763-492B1B7B660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AF80684-CCB2-47B5-9B4C-F68639E084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5AE203C-E4F6-4968-942C-B8DAFDA6A96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9D2C33A-1714-4A5B-8E4D-1C620C9BDAB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C07F42F-0C33-4826-9F25-55D4BFE8058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3B4F086-AFD3-4929-9299-6A7FAEED85F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497B0CA-5DC8-46C3-8FFE-825191B886E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012CBDC-5DEA-462D-9D30-9127233A297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715F057-60B4-43B3-827E-A2B37DBD66E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F760CE3-FDF3-4773-9C2C-D2D42EA9B3D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8778B57-72F4-457B-9A8D-F1253084066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FA66C6B-050B-47C6-8347-D02C91EF359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CF4431E-B8FE-4547-B35A-D2A8DAD25B0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A1CD101-3E2C-4158-B7E8-9229B402228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49650B8-9DBB-4876-B87B-0324090D6EB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94F2FC4-EF2A-4E8B-9E4B-A633BE5CCEA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F050090-A522-4947-8AFB-F745051AF6B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E1219AC-D19D-48B4-92D8-10E66DEECFC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B6D6A14-42A1-44ED-A225-2B86966E0F1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5C68B93-9673-4ACB-9C7F-52B06E2B9E1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1D20F81-04BC-4AC2-B2BA-CB39F247A44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1B6551B-6542-4BC2-A3F1-3A01B2A1E7F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0573AB2-521C-4CB2-87B0-66B5DEE60BB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6A71B33-DA1F-4711-BDD1-E4CAFF0A645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CE4653F-C353-4A57-B85D-3A1F6F7BD29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8E43E46-5A04-4C14-B6B4-9806BE1491A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D6B5979-C64F-4AAC-B364-DBE66F880B1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D9FE62E-D606-44FF-8EA4-DA74066B272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A4CA337-A3B4-4741-911E-24A6C781E05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B316B83-1B7E-44C3-9716-BF0805C830F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BFDF162-5E09-494B-9D3E-FEA7F6BB099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EF8FFC5-8B62-4262-9058-1E18044339B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CF02A666-A6DC-4966-83C2-4973BF2F000F}"/>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65039A27-F002-475F-9265-55FB7C434B7A}"/>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A7471DDC-9802-47E1-A1F3-515DE5D89BC6}"/>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3E77FAFD-80BE-4FAE-A7E6-3C517D4D0DD4}"/>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636FE001-FB6C-4792-98DF-19099EF5B1CA}"/>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9D9791A0-56FA-4DFF-A798-D7B496AF261B}"/>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71081661-949B-4B1E-8F63-65AB90A4F52D}"/>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C86F3330-3731-476F-B491-3D4CCE69BBFB}"/>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5E1FC215-601C-4813-B410-29F3C2BCFC9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A2CE0780-3F51-43A0-9508-5FD66AA61F4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F2B46DE6-5745-4335-8409-864749F0978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a:extLst>
            <a:ext uri="{FF2B5EF4-FFF2-40B4-BE49-F238E27FC236}">
              <a16:creationId xmlns:a16="http://schemas.microsoft.com/office/drawing/2014/main" id="{562C5487-33DC-4137-A0A0-5CA4A8157D19}"/>
            </a:ext>
          </a:extLst>
        </xdr:cNvPr>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a:extLst>
            <a:ext uri="{FF2B5EF4-FFF2-40B4-BE49-F238E27FC236}">
              <a16:creationId xmlns:a16="http://schemas.microsoft.com/office/drawing/2014/main" id="{7C044306-94B4-4247-B603-2121F42D3779}"/>
            </a:ext>
          </a:extLst>
        </xdr:cNvPr>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a:extLst>
            <a:ext uri="{FF2B5EF4-FFF2-40B4-BE49-F238E27FC236}">
              <a16:creationId xmlns:a16="http://schemas.microsoft.com/office/drawing/2014/main" id="{180C55E0-1315-44BB-A71F-E5F8DAA8373F}"/>
            </a:ext>
          </a:extLst>
        </xdr:cNvPr>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a:extLst>
            <a:ext uri="{FF2B5EF4-FFF2-40B4-BE49-F238E27FC236}">
              <a16:creationId xmlns:a16="http://schemas.microsoft.com/office/drawing/2014/main" id="{5F0556F8-B7B4-4DBF-BB89-329DFED89325}"/>
            </a:ext>
          </a:extLst>
        </xdr:cNvPr>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a:extLst>
            <a:ext uri="{FF2B5EF4-FFF2-40B4-BE49-F238E27FC236}">
              <a16:creationId xmlns:a16="http://schemas.microsoft.com/office/drawing/2014/main" id="{A0D784DF-B27A-4A56-86BC-2E9C2EB6E6E1}"/>
            </a:ext>
          </a:extLst>
        </xdr:cNvPr>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28973</xdr:rowOff>
    </xdr:from>
    <xdr:ext cx="405111" cy="259045"/>
    <xdr:sp macro="" textlink="">
      <xdr:nvSpPr>
        <xdr:cNvPr id="60" name="【道路】&#10;有形固定資産減価償却率平均値テキスト">
          <a:extLst>
            <a:ext uri="{FF2B5EF4-FFF2-40B4-BE49-F238E27FC236}">
              <a16:creationId xmlns:a16="http://schemas.microsoft.com/office/drawing/2014/main" id="{FF0567F2-6953-4EC7-AC37-57826BE44867}"/>
            </a:ext>
          </a:extLst>
        </xdr:cNvPr>
        <xdr:cNvSpPr txBox="1"/>
      </xdr:nvSpPr>
      <xdr:spPr>
        <a:xfrm>
          <a:off x="4673600" y="6715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a:extLst>
            <a:ext uri="{FF2B5EF4-FFF2-40B4-BE49-F238E27FC236}">
              <a16:creationId xmlns:a16="http://schemas.microsoft.com/office/drawing/2014/main" id="{DD2D0DE7-DC4A-4BF7-BE32-5831D11EFEB6}"/>
            </a:ext>
          </a:extLst>
        </xdr:cNvPr>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a:extLst>
            <a:ext uri="{FF2B5EF4-FFF2-40B4-BE49-F238E27FC236}">
              <a16:creationId xmlns:a16="http://schemas.microsoft.com/office/drawing/2014/main" id="{CD8CD2C2-03DC-4F46-8707-EDBBC88D740E}"/>
            </a:ext>
          </a:extLst>
        </xdr:cNvPr>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a:extLst>
            <a:ext uri="{FF2B5EF4-FFF2-40B4-BE49-F238E27FC236}">
              <a16:creationId xmlns:a16="http://schemas.microsoft.com/office/drawing/2014/main" id="{0A1AB195-5A62-45FB-AF37-3AA082987539}"/>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a:extLst>
            <a:ext uri="{FF2B5EF4-FFF2-40B4-BE49-F238E27FC236}">
              <a16:creationId xmlns:a16="http://schemas.microsoft.com/office/drawing/2014/main" id="{40ECE26D-3CDC-45DB-BBAA-41883EF640F1}"/>
            </a:ext>
          </a:extLst>
        </xdr:cNvPr>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a:extLst>
            <a:ext uri="{FF2B5EF4-FFF2-40B4-BE49-F238E27FC236}">
              <a16:creationId xmlns:a16="http://schemas.microsoft.com/office/drawing/2014/main" id="{29CC3193-C9FE-4610-811A-649AC27F6DD5}"/>
            </a:ext>
          </a:extLst>
        </xdr:cNvPr>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6290068-F25F-47E3-9523-922C08D15A3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39BCC81-8B2C-4EA2-B228-7C41A0AE972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50DEB48-9C5B-4AA6-B07F-87B8FAF0337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BC44B27-62D1-4560-972E-3FE669EAD5C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2FBE735-919F-41F7-A3A9-2D86EC10CC5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1" name="楕円 70">
          <a:extLst>
            <a:ext uri="{FF2B5EF4-FFF2-40B4-BE49-F238E27FC236}">
              <a16:creationId xmlns:a16="http://schemas.microsoft.com/office/drawing/2014/main" id="{D3EA20A5-CA5F-4C4D-9748-76B2528117FE}"/>
            </a:ext>
          </a:extLst>
        </xdr:cNvPr>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36847</xdr:rowOff>
    </xdr:from>
    <xdr:ext cx="405111" cy="259045"/>
    <xdr:sp macro="" textlink="">
      <xdr:nvSpPr>
        <xdr:cNvPr id="72" name="【道路】&#10;有形固定資産減価償却率該当値テキスト">
          <a:extLst>
            <a:ext uri="{FF2B5EF4-FFF2-40B4-BE49-F238E27FC236}">
              <a16:creationId xmlns:a16="http://schemas.microsoft.com/office/drawing/2014/main" id="{49D983DF-140E-4362-914A-B18A65E0B0A9}"/>
            </a:ext>
          </a:extLst>
        </xdr:cNvPr>
        <xdr:cNvSpPr txBox="1"/>
      </xdr:nvSpPr>
      <xdr:spPr>
        <a:xfrm>
          <a:off x="4673600"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16256</xdr:rowOff>
    </xdr:from>
    <xdr:to>
      <xdr:col>20</xdr:col>
      <xdr:colOff>38100</xdr:colOff>
      <xdr:row>38</xdr:row>
      <xdr:rowOff>117856</xdr:rowOff>
    </xdr:to>
    <xdr:sp macro="" textlink="">
      <xdr:nvSpPr>
        <xdr:cNvPr id="73" name="楕円 72">
          <a:extLst>
            <a:ext uri="{FF2B5EF4-FFF2-40B4-BE49-F238E27FC236}">
              <a16:creationId xmlns:a16="http://schemas.microsoft.com/office/drawing/2014/main" id="{3F10BBA0-BED4-4C98-B6C6-5F88D627CCDB}"/>
            </a:ext>
          </a:extLst>
        </xdr:cNvPr>
        <xdr:cNvSpPr/>
      </xdr:nvSpPr>
      <xdr:spPr>
        <a:xfrm>
          <a:off x="37465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64770</xdr:rowOff>
    </xdr:from>
    <xdr:to>
      <xdr:col>24</xdr:col>
      <xdr:colOff>63500</xdr:colOff>
      <xdr:row>38</xdr:row>
      <xdr:rowOff>67056</xdr:rowOff>
    </xdr:to>
    <xdr:cxnSp macro="">
      <xdr:nvCxnSpPr>
        <xdr:cNvPr id="74" name="直線コネクタ 73">
          <a:extLst>
            <a:ext uri="{FF2B5EF4-FFF2-40B4-BE49-F238E27FC236}">
              <a16:creationId xmlns:a16="http://schemas.microsoft.com/office/drawing/2014/main" id="{35D772FB-5CD1-492E-99A2-ABF038F7761B}"/>
            </a:ext>
          </a:extLst>
        </xdr:cNvPr>
        <xdr:cNvCxnSpPr/>
      </xdr:nvCxnSpPr>
      <xdr:spPr>
        <a:xfrm flipV="1">
          <a:off x="3797300" y="65798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18542</xdr:rowOff>
    </xdr:from>
    <xdr:to>
      <xdr:col>15</xdr:col>
      <xdr:colOff>101600</xdr:colOff>
      <xdr:row>38</xdr:row>
      <xdr:rowOff>120142</xdr:rowOff>
    </xdr:to>
    <xdr:sp macro="" textlink="">
      <xdr:nvSpPr>
        <xdr:cNvPr id="75" name="楕円 74">
          <a:extLst>
            <a:ext uri="{FF2B5EF4-FFF2-40B4-BE49-F238E27FC236}">
              <a16:creationId xmlns:a16="http://schemas.microsoft.com/office/drawing/2014/main" id="{280CDA6A-EC0D-4312-AD01-9B781DD383DC}"/>
            </a:ext>
          </a:extLst>
        </xdr:cNvPr>
        <xdr:cNvSpPr/>
      </xdr:nvSpPr>
      <xdr:spPr>
        <a:xfrm>
          <a:off x="2857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67056</xdr:rowOff>
    </xdr:from>
    <xdr:to>
      <xdr:col>19</xdr:col>
      <xdr:colOff>177800</xdr:colOff>
      <xdr:row>38</xdr:row>
      <xdr:rowOff>69342</xdr:rowOff>
    </xdr:to>
    <xdr:cxnSp macro="">
      <xdr:nvCxnSpPr>
        <xdr:cNvPr id="76" name="直線コネクタ 75">
          <a:extLst>
            <a:ext uri="{FF2B5EF4-FFF2-40B4-BE49-F238E27FC236}">
              <a16:creationId xmlns:a16="http://schemas.microsoft.com/office/drawing/2014/main" id="{3D150212-8AA2-4D4D-BEEF-C4E7AD887BAE}"/>
            </a:ext>
          </a:extLst>
        </xdr:cNvPr>
        <xdr:cNvCxnSpPr/>
      </xdr:nvCxnSpPr>
      <xdr:spPr>
        <a:xfrm flipV="1">
          <a:off x="2908300" y="65821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34544</xdr:rowOff>
    </xdr:from>
    <xdr:to>
      <xdr:col>10</xdr:col>
      <xdr:colOff>165100</xdr:colOff>
      <xdr:row>38</xdr:row>
      <xdr:rowOff>136144</xdr:rowOff>
    </xdr:to>
    <xdr:sp macro="" textlink="">
      <xdr:nvSpPr>
        <xdr:cNvPr id="77" name="楕円 76">
          <a:extLst>
            <a:ext uri="{FF2B5EF4-FFF2-40B4-BE49-F238E27FC236}">
              <a16:creationId xmlns:a16="http://schemas.microsoft.com/office/drawing/2014/main" id="{CF5BC55B-31F2-4D24-A174-1EB95196B2C2}"/>
            </a:ext>
          </a:extLst>
        </xdr:cNvPr>
        <xdr:cNvSpPr/>
      </xdr:nvSpPr>
      <xdr:spPr>
        <a:xfrm>
          <a:off x="1968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69342</xdr:rowOff>
    </xdr:from>
    <xdr:to>
      <xdr:col>15</xdr:col>
      <xdr:colOff>50800</xdr:colOff>
      <xdr:row>38</xdr:row>
      <xdr:rowOff>85344</xdr:rowOff>
    </xdr:to>
    <xdr:cxnSp macro="">
      <xdr:nvCxnSpPr>
        <xdr:cNvPr id="78" name="直線コネクタ 77">
          <a:extLst>
            <a:ext uri="{FF2B5EF4-FFF2-40B4-BE49-F238E27FC236}">
              <a16:creationId xmlns:a16="http://schemas.microsoft.com/office/drawing/2014/main" id="{7825F056-45C4-483D-82AF-817CBA690BBD}"/>
            </a:ext>
          </a:extLst>
        </xdr:cNvPr>
        <xdr:cNvCxnSpPr/>
      </xdr:nvCxnSpPr>
      <xdr:spPr>
        <a:xfrm flipV="1">
          <a:off x="2019300" y="658444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7112</xdr:rowOff>
    </xdr:from>
    <xdr:to>
      <xdr:col>6</xdr:col>
      <xdr:colOff>38100</xdr:colOff>
      <xdr:row>38</xdr:row>
      <xdr:rowOff>108712</xdr:rowOff>
    </xdr:to>
    <xdr:sp macro="" textlink="">
      <xdr:nvSpPr>
        <xdr:cNvPr id="79" name="楕円 78">
          <a:extLst>
            <a:ext uri="{FF2B5EF4-FFF2-40B4-BE49-F238E27FC236}">
              <a16:creationId xmlns:a16="http://schemas.microsoft.com/office/drawing/2014/main" id="{4F8C8A0E-58C5-486F-BCC0-3EDFEA1AEA9C}"/>
            </a:ext>
          </a:extLst>
        </xdr:cNvPr>
        <xdr:cNvSpPr/>
      </xdr:nvSpPr>
      <xdr:spPr>
        <a:xfrm>
          <a:off x="1079500" y="65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57912</xdr:rowOff>
    </xdr:from>
    <xdr:to>
      <xdr:col>10</xdr:col>
      <xdr:colOff>114300</xdr:colOff>
      <xdr:row>38</xdr:row>
      <xdr:rowOff>85344</xdr:rowOff>
    </xdr:to>
    <xdr:cxnSp macro="">
      <xdr:nvCxnSpPr>
        <xdr:cNvPr id="80" name="直線コネクタ 79">
          <a:extLst>
            <a:ext uri="{FF2B5EF4-FFF2-40B4-BE49-F238E27FC236}">
              <a16:creationId xmlns:a16="http://schemas.microsoft.com/office/drawing/2014/main" id="{A3AE031C-3B78-49DA-BD92-09B74E70C550}"/>
            </a:ext>
          </a:extLst>
        </xdr:cNvPr>
        <xdr:cNvCxnSpPr/>
      </xdr:nvCxnSpPr>
      <xdr:spPr>
        <a:xfrm>
          <a:off x="1130300" y="65730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95267</xdr:rowOff>
    </xdr:from>
    <xdr:ext cx="405111" cy="259045"/>
    <xdr:sp macro="" textlink="">
      <xdr:nvSpPr>
        <xdr:cNvPr id="81" name="n_1aveValue【道路】&#10;有形固定資産減価償却率">
          <a:extLst>
            <a:ext uri="{FF2B5EF4-FFF2-40B4-BE49-F238E27FC236}">
              <a16:creationId xmlns:a16="http://schemas.microsoft.com/office/drawing/2014/main" id="{16D6CAB5-E7ED-4ED3-BDE5-921FBC1C824B}"/>
            </a:ext>
          </a:extLst>
        </xdr:cNvPr>
        <xdr:cNvSpPr txBox="1"/>
      </xdr:nvSpPr>
      <xdr:spPr>
        <a:xfrm>
          <a:off x="3582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82" name="n_2aveValue【道路】&#10;有形固定資産減価償却率">
          <a:extLst>
            <a:ext uri="{FF2B5EF4-FFF2-40B4-BE49-F238E27FC236}">
              <a16:creationId xmlns:a16="http://schemas.microsoft.com/office/drawing/2014/main" id="{FF285509-2212-4CA6-8195-E4792BA5A155}"/>
            </a:ext>
          </a:extLst>
        </xdr:cNvPr>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54119</xdr:rowOff>
    </xdr:from>
    <xdr:ext cx="405111" cy="259045"/>
    <xdr:sp macro="" textlink="">
      <xdr:nvSpPr>
        <xdr:cNvPr id="83" name="n_3aveValue【道路】&#10;有形固定資産減価償却率">
          <a:extLst>
            <a:ext uri="{FF2B5EF4-FFF2-40B4-BE49-F238E27FC236}">
              <a16:creationId xmlns:a16="http://schemas.microsoft.com/office/drawing/2014/main" id="{102C73A9-1FDC-43F8-B913-2EDF40B9DCB0}"/>
            </a:ext>
          </a:extLst>
        </xdr:cNvPr>
        <xdr:cNvSpPr txBox="1"/>
      </xdr:nvSpPr>
      <xdr:spPr>
        <a:xfrm>
          <a:off x="1816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26687</xdr:rowOff>
    </xdr:from>
    <xdr:ext cx="405111" cy="259045"/>
    <xdr:sp macro="" textlink="">
      <xdr:nvSpPr>
        <xdr:cNvPr id="84" name="n_4aveValue【道路】&#10;有形固定資産減価償却率">
          <a:extLst>
            <a:ext uri="{FF2B5EF4-FFF2-40B4-BE49-F238E27FC236}">
              <a16:creationId xmlns:a16="http://schemas.microsoft.com/office/drawing/2014/main" id="{36FA9A61-A793-46D0-913C-1A5F23E9FE9D}"/>
            </a:ext>
          </a:extLst>
        </xdr:cNvPr>
        <xdr:cNvSpPr txBox="1"/>
      </xdr:nvSpPr>
      <xdr:spPr>
        <a:xfrm>
          <a:off x="927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134383</xdr:rowOff>
    </xdr:from>
    <xdr:ext cx="405111" cy="259045"/>
    <xdr:sp macro="" textlink="">
      <xdr:nvSpPr>
        <xdr:cNvPr id="85" name="n_1mainValue【道路】&#10;有形固定資産減価償却率">
          <a:extLst>
            <a:ext uri="{FF2B5EF4-FFF2-40B4-BE49-F238E27FC236}">
              <a16:creationId xmlns:a16="http://schemas.microsoft.com/office/drawing/2014/main" id="{BE7F0EC0-8F45-4896-88ED-C50E21C850E3}"/>
            </a:ext>
          </a:extLst>
        </xdr:cNvPr>
        <xdr:cNvSpPr txBox="1"/>
      </xdr:nvSpPr>
      <xdr:spPr>
        <a:xfrm>
          <a:off x="3582044" y="630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136669</xdr:rowOff>
    </xdr:from>
    <xdr:ext cx="405111" cy="259045"/>
    <xdr:sp macro="" textlink="">
      <xdr:nvSpPr>
        <xdr:cNvPr id="86" name="n_2mainValue【道路】&#10;有形固定資産減価償却率">
          <a:extLst>
            <a:ext uri="{FF2B5EF4-FFF2-40B4-BE49-F238E27FC236}">
              <a16:creationId xmlns:a16="http://schemas.microsoft.com/office/drawing/2014/main" id="{ED1A9D0D-AD93-4A05-9221-81BACCAD55F2}"/>
            </a:ext>
          </a:extLst>
        </xdr:cNvPr>
        <xdr:cNvSpPr txBox="1"/>
      </xdr:nvSpPr>
      <xdr:spPr>
        <a:xfrm>
          <a:off x="2705744" y="630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152671</xdr:rowOff>
    </xdr:from>
    <xdr:ext cx="405111" cy="259045"/>
    <xdr:sp macro="" textlink="">
      <xdr:nvSpPr>
        <xdr:cNvPr id="87" name="n_3mainValue【道路】&#10;有形固定資産減価償却率">
          <a:extLst>
            <a:ext uri="{FF2B5EF4-FFF2-40B4-BE49-F238E27FC236}">
              <a16:creationId xmlns:a16="http://schemas.microsoft.com/office/drawing/2014/main" id="{6D9AA378-C512-40AB-AC25-872DC7767A34}"/>
            </a:ext>
          </a:extLst>
        </xdr:cNvPr>
        <xdr:cNvSpPr txBox="1"/>
      </xdr:nvSpPr>
      <xdr:spPr>
        <a:xfrm>
          <a:off x="1816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125239</xdr:rowOff>
    </xdr:from>
    <xdr:ext cx="405111" cy="259045"/>
    <xdr:sp macro="" textlink="">
      <xdr:nvSpPr>
        <xdr:cNvPr id="88" name="n_4mainValue【道路】&#10;有形固定資産減価償却率">
          <a:extLst>
            <a:ext uri="{FF2B5EF4-FFF2-40B4-BE49-F238E27FC236}">
              <a16:creationId xmlns:a16="http://schemas.microsoft.com/office/drawing/2014/main" id="{D19E7526-9879-4193-9B17-C7DF5E7998BE}"/>
            </a:ext>
          </a:extLst>
        </xdr:cNvPr>
        <xdr:cNvSpPr txBox="1"/>
      </xdr:nvSpPr>
      <xdr:spPr>
        <a:xfrm>
          <a:off x="927744" y="629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BC3E0765-408E-40FD-950F-F67CDCAC09A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4D51DF0E-40DB-477F-9E33-D9A3155B47B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5BBBFD27-A2E8-4098-9936-924A68DEAA0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8DDF5ABB-68E7-4B5D-97C0-BC2C98E0D69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E4A6BBDB-1E45-4E20-99AA-531FD9A5ECB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EAB66396-FEEA-4340-A96D-8D0FDAA716D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5B60074A-3B1E-43D7-9D1E-77E74EFE28F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C104DC6B-C378-4412-864D-4E9556E14CF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6AAC6C14-2915-4B58-9499-2410FE58148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0908086-0CC8-4F32-B1BB-8E061EA601A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EA8DB81A-6F1A-42BD-A0CA-FE6C8BD3315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A86AE0C7-F280-4314-912A-B138C260BA3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AD5A757C-4C8B-4F94-8B72-2D676BF59D6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1334E928-5749-4A92-8108-D8B7AF5F7AA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AE75B941-CB9F-41DD-BEAE-9CFB82D9E6F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D60795E9-DDF8-48FD-8C25-3C6D3E1EB10B}"/>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11F4ECCB-9A97-4F1B-A45D-4805088CC2A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6AC86540-B34E-41E2-B810-9FFB18EBF6B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60B63C66-4244-476C-BCF0-DB95EB48439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48D0C80F-8E6A-436D-86EC-75A9D6C6FAAD}"/>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D5D78FC-BE09-4997-9E51-93637467A9E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AB589D04-A0BE-42F3-889A-03554737547B}"/>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9F0D9D37-F4CD-4BA9-AD12-A8C1C097023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a:extLst>
            <a:ext uri="{FF2B5EF4-FFF2-40B4-BE49-F238E27FC236}">
              <a16:creationId xmlns:a16="http://schemas.microsoft.com/office/drawing/2014/main" id="{E161452D-8BB9-449E-AEE1-5D088EEE8DF3}"/>
            </a:ext>
          </a:extLst>
        </xdr:cNvPr>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a:extLst>
            <a:ext uri="{FF2B5EF4-FFF2-40B4-BE49-F238E27FC236}">
              <a16:creationId xmlns:a16="http://schemas.microsoft.com/office/drawing/2014/main" id="{9A9F8497-0DAB-4362-B3B3-88524E4A9A6C}"/>
            </a:ext>
          </a:extLst>
        </xdr:cNvPr>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a:extLst>
            <a:ext uri="{FF2B5EF4-FFF2-40B4-BE49-F238E27FC236}">
              <a16:creationId xmlns:a16="http://schemas.microsoft.com/office/drawing/2014/main" id="{755BA2B5-BD88-4305-AE0B-E6C4507A42EF}"/>
            </a:ext>
          </a:extLst>
        </xdr:cNvPr>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a:extLst>
            <a:ext uri="{FF2B5EF4-FFF2-40B4-BE49-F238E27FC236}">
              <a16:creationId xmlns:a16="http://schemas.microsoft.com/office/drawing/2014/main" id="{13E3F7E2-4F37-4460-8D9E-B15CC49CDE12}"/>
            </a:ext>
          </a:extLst>
        </xdr:cNvPr>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a:extLst>
            <a:ext uri="{FF2B5EF4-FFF2-40B4-BE49-F238E27FC236}">
              <a16:creationId xmlns:a16="http://schemas.microsoft.com/office/drawing/2014/main" id="{23C3A344-BD78-4A3C-BB8C-EEC00C6EA7C3}"/>
            </a:ext>
          </a:extLst>
        </xdr:cNvPr>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162920</xdr:rowOff>
    </xdr:from>
    <xdr:ext cx="534377" cy="259045"/>
    <xdr:sp macro="" textlink="">
      <xdr:nvSpPr>
        <xdr:cNvPr id="117" name="【道路】&#10;一人当たり延長平均値テキスト">
          <a:extLst>
            <a:ext uri="{FF2B5EF4-FFF2-40B4-BE49-F238E27FC236}">
              <a16:creationId xmlns:a16="http://schemas.microsoft.com/office/drawing/2014/main" id="{13749D48-6237-4476-9422-757A94E4B680}"/>
            </a:ext>
          </a:extLst>
        </xdr:cNvPr>
        <xdr:cNvSpPr txBox="1"/>
      </xdr:nvSpPr>
      <xdr:spPr>
        <a:xfrm>
          <a:off x="10515600" y="633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a:extLst>
            <a:ext uri="{FF2B5EF4-FFF2-40B4-BE49-F238E27FC236}">
              <a16:creationId xmlns:a16="http://schemas.microsoft.com/office/drawing/2014/main" id="{33FEA084-25CB-4DE1-8001-CF4B6670591E}"/>
            </a:ext>
          </a:extLst>
        </xdr:cNvPr>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a:extLst>
            <a:ext uri="{FF2B5EF4-FFF2-40B4-BE49-F238E27FC236}">
              <a16:creationId xmlns:a16="http://schemas.microsoft.com/office/drawing/2014/main" id="{B699FB33-0883-488F-9B4A-F6ED72764899}"/>
            </a:ext>
          </a:extLst>
        </xdr:cNvPr>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a:extLst>
            <a:ext uri="{FF2B5EF4-FFF2-40B4-BE49-F238E27FC236}">
              <a16:creationId xmlns:a16="http://schemas.microsoft.com/office/drawing/2014/main" id="{FA1D6B2D-4B68-47DA-9337-3D249778CAF0}"/>
            </a:ext>
          </a:extLst>
        </xdr:cNvPr>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a:extLst>
            <a:ext uri="{FF2B5EF4-FFF2-40B4-BE49-F238E27FC236}">
              <a16:creationId xmlns:a16="http://schemas.microsoft.com/office/drawing/2014/main" id="{5E8768F0-BDF7-4792-8571-350BEC99D6A8}"/>
            </a:ext>
          </a:extLst>
        </xdr:cNvPr>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a:extLst>
            <a:ext uri="{FF2B5EF4-FFF2-40B4-BE49-F238E27FC236}">
              <a16:creationId xmlns:a16="http://schemas.microsoft.com/office/drawing/2014/main" id="{3548AF24-3644-4BC4-9853-1807E23312FE}"/>
            </a:ext>
          </a:extLst>
        </xdr:cNvPr>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30A82E6-272F-48DE-A48F-2C888BCDD20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DA36688-C7C8-4C76-B56E-D272F370F64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DD8D387-C67A-46F0-AA9C-D55405F48F2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377B9BF-ACD2-46BA-9A73-6D63EECCF7E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3FF7551-AB1B-438F-9112-DBA08FF5432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52604</xdr:rowOff>
    </xdr:from>
    <xdr:to>
      <xdr:col>55</xdr:col>
      <xdr:colOff>50800</xdr:colOff>
      <xdr:row>40</xdr:row>
      <xdr:rowOff>154204</xdr:rowOff>
    </xdr:to>
    <xdr:sp macro="" textlink="">
      <xdr:nvSpPr>
        <xdr:cNvPr id="128" name="楕円 127">
          <a:extLst>
            <a:ext uri="{FF2B5EF4-FFF2-40B4-BE49-F238E27FC236}">
              <a16:creationId xmlns:a16="http://schemas.microsoft.com/office/drawing/2014/main" id="{D9212AB2-34EA-4D01-850B-893AE6AE3E10}"/>
            </a:ext>
          </a:extLst>
        </xdr:cNvPr>
        <xdr:cNvSpPr/>
      </xdr:nvSpPr>
      <xdr:spPr>
        <a:xfrm>
          <a:off x="10426700" y="69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31031</xdr:rowOff>
    </xdr:from>
    <xdr:ext cx="469744" cy="259045"/>
    <xdr:sp macro="" textlink="">
      <xdr:nvSpPr>
        <xdr:cNvPr id="129" name="【道路】&#10;一人当たり延長該当値テキスト">
          <a:extLst>
            <a:ext uri="{FF2B5EF4-FFF2-40B4-BE49-F238E27FC236}">
              <a16:creationId xmlns:a16="http://schemas.microsoft.com/office/drawing/2014/main" id="{5B7F5735-64E4-4EA6-80EF-D52BBE9879B5}"/>
            </a:ext>
          </a:extLst>
        </xdr:cNvPr>
        <xdr:cNvSpPr txBox="1"/>
      </xdr:nvSpPr>
      <xdr:spPr>
        <a:xfrm>
          <a:off x="10515600" y="688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55080</xdr:rowOff>
    </xdr:from>
    <xdr:to>
      <xdr:col>50</xdr:col>
      <xdr:colOff>165100</xdr:colOff>
      <xdr:row>40</xdr:row>
      <xdr:rowOff>156680</xdr:rowOff>
    </xdr:to>
    <xdr:sp macro="" textlink="">
      <xdr:nvSpPr>
        <xdr:cNvPr id="130" name="楕円 129">
          <a:extLst>
            <a:ext uri="{FF2B5EF4-FFF2-40B4-BE49-F238E27FC236}">
              <a16:creationId xmlns:a16="http://schemas.microsoft.com/office/drawing/2014/main" id="{81423117-1101-4207-A9FC-B424530455BB}"/>
            </a:ext>
          </a:extLst>
        </xdr:cNvPr>
        <xdr:cNvSpPr/>
      </xdr:nvSpPr>
      <xdr:spPr>
        <a:xfrm>
          <a:off x="9588500" y="69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103404</xdr:rowOff>
    </xdr:from>
    <xdr:to>
      <xdr:col>55</xdr:col>
      <xdr:colOff>0</xdr:colOff>
      <xdr:row>40</xdr:row>
      <xdr:rowOff>105880</xdr:rowOff>
    </xdr:to>
    <xdr:cxnSp macro="">
      <xdr:nvCxnSpPr>
        <xdr:cNvPr id="131" name="直線コネクタ 130">
          <a:extLst>
            <a:ext uri="{FF2B5EF4-FFF2-40B4-BE49-F238E27FC236}">
              <a16:creationId xmlns:a16="http://schemas.microsoft.com/office/drawing/2014/main" id="{0A1499C5-FB54-4289-B30D-5775FEED5493}"/>
            </a:ext>
          </a:extLst>
        </xdr:cNvPr>
        <xdr:cNvCxnSpPr/>
      </xdr:nvCxnSpPr>
      <xdr:spPr>
        <a:xfrm flipV="1">
          <a:off x="9639300" y="6961404"/>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58662</xdr:rowOff>
    </xdr:from>
    <xdr:to>
      <xdr:col>46</xdr:col>
      <xdr:colOff>38100</xdr:colOff>
      <xdr:row>40</xdr:row>
      <xdr:rowOff>160262</xdr:rowOff>
    </xdr:to>
    <xdr:sp macro="" textlink="">
      <xdr:nvSpPr>
        <xdr:cNvPr id="132" name="楕円 131">
          <a:extLst>
            <a:ext uri="{FF2B5EF4-FFF2-40B4-BE49-F238E27FC236}">
              <a16:creationId xmlns:a16="http://schemas.microsoft.com/office/drawing/2014/main" id="{64B7A57E-87F9-451B-B92E-7C1980947B9F}"/>
            </a:ext>
          </a:extLst>
        </xdr:cNvPr>
        <xdr:cNvSpPr/>
      </xdr:nvSpPr>
      <xdr:spPr>
        <a:xfrm>
          <a:off x="8699500" y="69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105880</xdr:rowOff>
    </xdr:from>
    <xdr:to>
      <xdr:col>50</xdr:col>
      <xdr:colOff>114300</xdr:colOff>
      <xdr:row>40</xdr:row>
      <xdr:rowOff>109462</xdr:rowOff>
    </xdr:to>
    <xdr:cxnSp macro="">
      <xdr:nvCxnSpPr>
        <xdr:cNvPr id="133" name="直線コネクタ 132">
          <a:extLst>
            <a:ext uri="{FF2B5EF4-FFF2-40B4-BE49-F238E27FC236}">
              <a16:creationId xmlns:a16="http://schemas.microsoft.com/office/drawing/2014/main" id="{831B4D23-A2F5-4816-96B5-1DD5A4D34C44}"/>
            </a:ext>
          </a:extLst>
        </xdr:cNvPr>
        <xdr:cNvCxnSpPr/>
      </xdr:nvCxnSpPr>
      <xdr:spPr>
        <a:xfrm flipV="1">
          <a:off x="8750300" y="6963880"/>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62281</xdr:rowOff>
    </xdr:from>
    <xdr:to>
      <xdr:col>41</xdr:col>
      <xdr:colOff>101600</xdr:colOff>
      <xdr:row>40</xdr:row>
      <xdr:rowOff>163881</xdr:rowOff>
    </xdr:to>
    <xdr:sp macro="" textlink="">
      <xdr:nvSpPr>
        <xdr:cNvPr id="134" name="楕円 133">
          <a:extLst>
            <a:ext uri="{FF2B5EF4-FFF2-40B4-BE49-F238E27FC236}">
              <a16:creationId xmlns:a16="http://schemas.microsoft.com/office/drawing/2014/main" id="{C4855D97-A71F-4475-8443-2683EE4C84BF}"/>
            </a:ext>
          </a:extLst>
        </xdr:cNvPr>
        <xdr:cNvSpPr/>
      </xdr:nvSpPr>
      <xdr:spPr>
        <a:xfrm>
          <a:off x="7810500" y="692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109462</xdr:rowOff>
    </xdr:from>
    <xdr:to>
      <xdr:col>45</xdr:col>
      <xdr:colOff>177800</xdr:colOff>
      <xdr:row>40</xdr:row>
      <xdr:rowOff>113081</xdr:rowOff>
    </xdr:to>
    <xdr:cxnSp macro="">
      <xdr:nvCxnSpPr>
        <xdr:cNvPr id="135" name="直線コネクタ 134">
          <a:extLst>
            <a:ext uri="{FF2B5EF4-FFF2-40B4-BE49-F238E27FC236}">
              <a16:creationId xmlns:a16="http://schemas.microsoft.com/office/drawing/2014/main" id="{980687BC-2FD0-4CB4-A821-AA283328FEB7}"/>
            </a:ext>
          </a:extLst>
        </xdr:cNvPr>
        <xdr:cNvCxnSpPr/>
      </xdr:nvCxnSpPr>
      <xdr:spPr>
        <a:xfrm flipV="1">
          <a:off x="7861300" y="6967462"/>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64910</xdr:rowOff>
    </xdr:from>
    <xdr:to>
      <xdr:col>36</xdr:col>
      <xdr:colOff>165100</xdr:colOff>
      <xdr:row>40</xdr:row>
      <xdr:rowOff>166510</xdr:rowOff>
    </xdr:to>
    <xdr:sp macro="" textlink="">
      <xdr:nvSpPr>
        <xdr:cNvPr id="136" name="楕円 135">
          <a:extLst>
            <a:ext uri="{FF2B5EF4-FFF2-40B4-BE49-F238E27FC236}">
              <a16:creationId xmlns:a16="http://schemas.microsoft.com/office/drawing/2014/main" id="{CA6CD49B-E9A0-48E3-88D0-7D47ED575A48}"/>
            </a:ext>
          </a:extLst>
        </xdr:cNvPr>
        <xdr:cNvSpPr/>
      </xdr:nvSpPr>
      <xdr:spPr>
        <a:xfrm>
          <a:off x="6921500" y="69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113081</xdr:rowOff>
    </xdr:from>
    <xdr:to>
      <xdr:col>41</xdr:col>
      <xdr:colOff>50800</xdr:colOff>
      <xdr:row>40</xdr:row>
      <xdr:rowOff>115710</xdr:rowOff>
    </xdr:to>
    <xdr:cxnSp macro="">
      <xdr:nvCxnSpPr>
        <xdr:cNvPr id="137" name="直線コネクタ 136">
          <a:extLst>
            <a:ext uri="{FF2B5EF4-FFF2-40B4-BE49-F238E27FC236}">
              <a16:creationId xmlns:a16="http://schemas.microsoft.com/office/drawing/2014/main" id="{205AD90A-69ED-4549-B5F7-C24BA3D589BF}"/>
            </a:ext>
          </a:extLst>
        </xdr:cNvPr>
        <xdr:cNvCxnSpPr/>
      </xdr:nvCxnSpPr>
      <xdr:spPr>
        <a:xfrm flipV="1">
          <a:off x="6972300" y="6971081"/>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59136</xdr:rowOff>
    </xdr:from>
    <xdr:ext cx="534377" cy="259045"/>
    <xdr:sp macro="" textlink="">
      <xdr:nvSpPr>
        <xdr:cNvPr id="138" name="n_1aveValue【道路】&#10;一人当たり延長">
          <a:extLst>
            <a:ext uri="{FF2B5EF4-FFF2-40B4-BE49-F238E27FC236}">
              <a16:creationId xmlns:a16="http://schemas.microsoft.com/office/drawing/2014/main" id="{8047BB36-CE55-4706-94E8-59CB1DD98ECC}"/>
            </a:ext>
          </a:extLst>
        </xdr:cNvPr>
        <xdr:cNvSpPr txBox="1"/>
      </xdr:nvSpPr>
      <xdr:spPr>
        <a:xfrm>
          <a:off x="9359411" y="62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68965</xdr:rowOff>
    </xdr:from>
    <xdr:ext cx="534377" cy="259045"/>
    <xdr:sp macro="" textlink="">
      <xdr:nvSpPr>
        <xdr:cNvPr id="139" name="n_2aveValue【道路】&#10;一人当たり延長">
          <a:extLst>
            <a:ext uri="{FF2B5EF4-FFF2-40B4-BE49-F238E27FC236}">
              <a16:creationId xmlns:a16="http://schemas.microsoft.com/office/drawing/2014/main" id="{C2AE4204-B9FE-4016-873B-FE5BC12758BC}"/>
            </a:ext>
          </a:extLst>
        </xdr:cNvPr>
        <xdr:cNvSpPr txBox="1"/>
      </xdr:nvSpPr>
      <xdr:spPr>
        <a:xfrm>
          <a:off x="8483111" y="62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102684</xdr:rowOff>
    </xdr:from>
    <xdr:ext cx="534377" cy="259045"/>
    <xdr:sp macro="" textlink="">
      <xdr:nvSpPr>
        <xdr:cNvPr id="140" name="n_3aveValue【道路】&#10;一人当たり延長">
          <a:extLst>
            <a:ext uri="{FF2B5EF4-FFF2-40B4-BE49-F238E27FC236}">
              <a16:creationId xmlns:a16="http://schemas.microsoft.com/office/drawing/2014/main" id="{A5EFCCA0-7B33-4439-99A1-2105542442F0}"/>
            </a:ext>
          </a:extLst>
        </xdr:cNvPr>
        <xdr:cNvSpPr txBox="1"/>
      </xdr:nvSpPr>
      <xdr:spPr>
        <a:xfrm>
          <a:off x="7594111" y="62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88168</xdr:rowOff>
    </xdr:from>
    <xdr:ext cx="534377" cy="259045"/>
    <xdr:sp macro="" textlink="">
      <xdr:nvSpPr>
        <xdr:cNvPr id="141" name="n_4aveValue【道路】&#10;一人当たり延長">
          <a:extLst>
            <a:ext uri="{FF2B5EF4-FFF2-40B4-BE49-F238E27FC236}">
              <a16:creationId xmlns:a16="http://schemas.microsoft.com/office/drawing/2014/main" id="{4305C00F-CA22-48C5-A622-32D7B9CF663E}"/>
            </a:ext>
          </a:extLst>
        </xdr:cNvPr>
        <xdr:cNvSpPr txBox="1"/>
      </xdr:nvSpPr>
      <xdr:spPr>
        <a:xfrm>
          <a:off x="67051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147807</xdr:rowOff>
    </xdr:from>
    <xdr:ext cx="469744" cy="259045"/>
    <xdr:sp macro="" textlink="">
      <xdr:nvSpPr>
        <xdr:cNvPr id="142" name="n_1mainValue【道路】&#10;一人当たり延長">
          <a:extLst>
            <a:ext uri="{FF2B5EF4-FFF2-40B4-BE49-F238E27FC236}">
              <a16:creationId xmlns:a16="http://schemas.microsoft.com/office/drawing/2014/main" id="{67DBF5D0-307F-4D7B-819E-1698C273E061}"/>
            </a:ext>
          </a:extLst>
        </xdr:cNvPr>
        <xdr:cNvSpPr txBox="1"/>
      </xdr:nvSpPr>
      <xdr:spPr>
        <a:xfrm>
          <a:off x="9391727" y="700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151389</xdr:rowOff>
    </xdr:from>
    <xdr:ext cx="469744" cy="259045"/>
    <xdr:sp macro="" textlink="">
      <xdr:nvSpPr>
        <xdr:cNvPr id="143" name="n_2mainValue【道路】&#10;一人当たり延長">
          <a:extLst>
            <a:ext uri="{FF2B5EF4-FFF2-40B4-BE49-F238E27FC236}">
              <a16:creationId xmlns:a16="http://schemas.microsoft.com/office/drawing/2014/main" id="{5F530412-3EA8-4CE9-84A1-0C0692DF0848}"/>
            </a:ext>
          </a:extLst>
        </xdr:cNvPr>
        <xdr:cNvSpPr txBox="1"/>
      </xdr:nvSpPr>
      <xdr:spPr>
        <a:xfrm>
          <a:off x="8515427" y="700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155008</xdr:rowOff>
    </xdr:from>
    <xdr:ext cx="469744" cy="259045"/>
    <xdr:sp macro="" textlink="">
      <xdr:nvSpPr>
        <xdr:cNvPr id="144" name="n_3mainValue【道路】&#10;一人当たり延長">
          <a:extLst>
            <a:ext uri="{FF2B5EF4-FFF2-40B4-BE49-F238E27FC236}">
              <a16:creationId xmlns:a16="http://schemas.microsoft.com/office/drawing/2014/main" id="{B3002286-C519-4841-B0D2-4E403FD5DE9E}"/>
            </a:ext>
          </a:extLst>
        </xdr:cNvPr>
        <xdr:cNvSpPr txBox="1"/>
      </xdr:nvSpPr>
      <xdr:spPr>
        <a:xfrm>
          <a:off x="7626427" y="701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157637</xdr:rowOff>
    </xdr:from>
    <xdr:ext cx="469744" cy="259045"/>
    <xdr:sp macro="" textlink="">
      <xdr:nvSpPr>
        <xdr:cNvPr id="145" name="n_4mainValue【道路】&#10;一人当たり延長">
          <a:extLst>
            <a:ext uri="{FF2B5EF4-FFF2-40B4-BE49-F238E27FC236}">
              <a16:creationId xmlns:a16="http://schemas.microsoft.com/office/drawing/2014/main" id="{A479DBFD-F477-4909-83B2-251F8B290F3E}"/>
            </a:ext>
          </a:extLst>
        </xdr:cNvPr>
        <xdr:cNvSpPr txBox="1"/>
      </xdr:nvSpPr>
      <xdr:spPr>
        <a:xfrm>
          <a:off x="6737427" y="701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6B215D1-3856-4B9A-A27B-BFA242BCC5F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8EC748B4-ED77-4155-B2F8-DC84FF4BE62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94D9E6B-74E3-4CD8-AA3E-3AB7531BD1A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47448D4-2FC3-4539-B0FF-67251A0B5CA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54656D19-EAF4-4D8D-AEEE-D98AF8F1396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A836F085-009D-46D6-99D3-F6B7B92196E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76114BBF-5BC0-4EBC-81DE-16CC409FE9C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CDD311F-F0C0-4FD4-BD1B-E818F845A4A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38F0F0A7-EF07-414D-9FD1-F90C3662843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3E746456-95EC-42D9-A86D-D58F049FEEA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4F1EA9FF-FF1B-4A9B-835D-36F2E8E3618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E770E27B-D8D4-4754-BB3D-6107FFBAB1E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BD0FC5D9-B214-4ED8-B7F9-B722E0D231C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9A74F3D2-BC04-4297-B1F4-424E74DD667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4FF91F71-36C8-4912-A555-0C0652B8797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5202885F-F48B-47BA-B74D-573EAFC59BE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4C321A43-F676-4DAE-9369-F71AEB20CE3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DE482CB4-F0B4-4BB6-AEF6-5DF974C319D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44DC196-8FE4-4023-9223-0E23ECF63CE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C6C662AC-69CB-40D4-9288-701334B28A9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455BAB5F-3EFC-41FC-BA8D-C6D837352CE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485B8DB5-2CBA-4D30-A504-18ADBAC1CDC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27609BFB-33E0-47BE-A213-2D9CD1700E1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D7A2FE8D-EFA0-468D-AA59-9B478F6CF33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41323BF9-F110-480D-955D-1A8D1DF7340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a:extLst>
            <a:ext uri="{FF2B5EF4-FFF2-40B4-BE49-F238E27FC236}">
              <a16:creationId xmlns:a16="http://schemas.microsoft.com/office/drawing/2014/main" id="{52FFB7FD-4B9E-4887-BEE1-5305610EEE57}"/>
            </a:ext>
          </a:extLst>
        </xdr:cNvPr>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5AB4FE37-E5B8-41A6-B8B7-EF8B081248F1}"/>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a:extLst>
            <a:ext uri="{FF2B5EF4-FFF2-40B4-BE49-F238E27FC236}">
              <a16:creationId xmlns:a16="http://schemas.microsoft.com/office/drawing/2014/main" id="{F1603589-024E-4E50-8933-02A560657019}"/>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8EAFC83E-910D-484A-B629-1ADF23896225}"/>
            </a:ext>
          </a:extLst>
        </xdr:cNvPr>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a:extLst>
            <a:ext uri="{FF2B5EF4-FFF2-40B4-BE49-F238E27FC236}">
              <a16:creationId xmlns:a16="http://schemas.microsoft.com/office/drawing/2014/main" id="{862DE84E-5B09-4158-A90D-2ECCB632A1CD}"/>
            </a:ext>
          </a:extLst>
        </xdr:cNvPr>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2610CC6C-4C3A-40F4-871F-532E3FF80421}"/>
            </a:ext>
          </a:extLst>
        </xdr:cNvPr>
        <xdr:cNvSpPr txBox="1"/>
      </xdr:nvSpPr>
      <xdr:spPr>
        <a:xfrm>
          <a:off x="4673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a:extLst>
            <a:ext uri="{FF2B5EF4-FFF2-40B4-BE49-F238E27FC236}">
              <a16:creationId xmlns:a16="http://schemas.microsoft.com/office/drawing/2014/main" id="{B918B862-BDA3-414E-B0FA-82A8936867AD}"/>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09E4545F-43DE-4CC7-ACE0-85571AFC2966}"/>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a:extLst>
            <a:ext uri="{FF2B5EF4-FFF2-40B4-BE49-F238E27FC236}">
              <a16:creationId xmlns:a16="http://schemas.microsoft.com/office/drawing/2014/main" id="{02EEB402-D9FC-44D6-81A2-2D16B7F56313}"/>
            </a:ext>
          </a:extLst>
        </xdr:cNvPr>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a:extLst>
            <a:ext uri="{FF2B5EF4-FFF2-40B4-BE49-F238E27FC236}">
              <a16:creationId xmlns:a16="http://schemas.microsoft.com/office/drawing/2014/main" id="{3F5C3356-5218-4742-92DD-77A8B229060C}"/>
            </a:ext>
          </a:extLst>
        </xdr:cNvPr>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a:extLst>
            <a:ext uri="{FF2B5EF4-FFF2-40B4-BE49-F238E27FC236}">
              <a16:creationId xmlns:a16="http://schemas.microsoft.com/office/drawing/2014/main" id="{C51F86EF-94E6-4E22-AF81-63A194F0A518}"/>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71C2A91-1455-400E-A850-62746C5F286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D953F2B-3A07-4284-9088-AC17553EA63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1AAD5D5-DD5C-4335-ABB9-08562CBF152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7E5504E-BFF8-4713-9563-FE1BD7D92FC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994B126-4C80-4B3F-943B-79E75CEE9EB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7" name="楕円 186">
          <a:extLst>
            <a:ext uri="{FF2B5EF4-FFF2-40B4-BE49-F238E27FC236}">
              <a16:creationId xmlns:a16="http://schemas.microsoft.com/office/drawing/2014/main" id="{68BD8646-58D4-49B0-ACD9-4E0EAF810EA1}"/>
            </a:ext>
          </a:extLst>
        </xdr:cNvPr>
        <xdr:cNvSpPr/>
      </xdr:nvSpPr>
      <xdr:spPr>
        <a:xfrm>
          <a:off x="4584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7637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F81A9D14-A484-454C-A1A1-FC98C75B47B3}"/>
            </a:ext>
          </a:extLst>
        </xdr:cNvPr>
        <xdr:cNvSpPr txBox="1"/>
      </xdr:nvSpPr>
      <xdr:spPr>
        <a:xfrm>
          <a:off x="4673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xdr:rowOff>
    </xdr:from>
    <xdr:to>
      <xdr:col>20</xdr:col>
      <xdr:colOff>38100</xdr:colOff>
      <xdr:row>61</xdr:row>
      <xdr:rowOff>103051</xdr:rowOff>
    </xdr:to>
    <xdr:sp macro="" textlink="">
      <xdr:nvSpPr>
        <xdr:cNvPr id="189" name="楕円 188">
          <a:extLst>
            <a:ext uri="{FF2B5EF4-FFF2-40B4-BE49-F238E27FC236}">
              <a16:creationId xmlns:a16="http://schemas.microsoft.com/office/drawing/2014/main" id="{66A9A44F-51C3-4B8E-AA12-F8BAF657C9E8}"/>
            </a:ext>
          </a:extLst>
        </xdr:cNvPr>
        <xdr:cNvSpPr/>
      </xdr:nvSpPr>
      <xdr:spPr>
        <a:xfrm>
          <a:off x="3746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52251</xdr:rowOff>
    </xdr:from>
    <xdr:to>
      <xdr:col>24</xdr:col>
      <xdr:colOff>63500</xdr:colOff>
      <xdr:row>61</xdr:row>
      <xdr:rowOff>80010</xdr:rowOff>
    </xdr:to>
    <xdr:cxnSp macro="">
      <xdr:nvCxnSpPr>
        <xdr:cNvPr id="190" name="直線コネクタ 189">
          <a:extLst>
            <a:ext uri="{FF2B5EF4-FFF2-40B4-BE49-F238E27FC236}">
              <a16:creationId xmlns:a16="http://schemas.microsoft.com/office/drawing/2014/main" id="{BD1D90AF-5A95-43BB-A956-E9364B3E6FAC}"/>
            </a:ext>
          </a:extLst>
        </xdr:cNvPr>
        <xdr:cNvCxnSpPr/>
      </xdr:nvCxnSpPr>
      <xdr:spPr>
        <a:xfrm>
          <a:off x="3797300" y="1051070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145143</xdr:rowOff>
    </xdr:from>
    <xdr:to>
      <xdr:col>15</xdr:col>
      <xdr:colOff>101600</xdr:colOff>
      <xdr:row>61</xdr:row>
      <xdr:rowOff>75293</xdr:rowOff>
    </xdr:to>
    <xdr:sp macro="" textlink="">
      <xdr:nvSpPr>
        <xdr:cNvPr id="191" name="楕円 190">
          <a:extLst>
            <a:ext uri="{FF2B5EF4-FFF2-40B4-BE49-F238E27FC236}">
              <a16:creationId xmlns:a16="http://schemas.microsoft.com/office/drawing/2014/main" id="{239737CB-F8FA-47CF-8005-3FB3FBBC85A3}"/>
            </a:ext>
          </a:extLst>
        </xdr:cNvPr>
        <xdr:cNvSpPr/>
      </xdr:nvSpPr>
      <xdr:spPr>
        <a:xfrm>
          <a:off x="2857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24493</xdr:rowOff>
    </xdr:from>
    <xdr:to>
      <xdr:col>19</xdr:col>
      <xdr:colOff>177800</xdr:colOff>
      <xdr:row>61</xdr:row>
      <xdr:rowOff>52251</xdr:rowOff>
    </xdr:to>
    <xdr:cxnSp macro="">
      <xdr:nvCxnSpPr>
        <xdr:cNvPr id="192" name="直線コネクタ 191">
          <a:extLst>
            <a:ext uri="{FF2B5EF4-FFF2-40B4-BE49-F238E27FC236}">
              <a16:creationId xmlns:a16="http://schemas.microsoft.com/office/drawing/2014/main" id="{4051E218-E025-4C4F-9416-35E4FCE9EEB5}"/>
            </a:ext>
          </a:extLst>
        </xdr:cNvPr>
        <xdr:cNvCxnSpPr/>
      </xdr:nvCxnSpPr>
      <xdr:spPr>
        <a:xfrm>
          <a:off x="2908300" y="1048294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125549</xdr:rowOff>
    </xdr:from>
    <xdr:to>
      <xdr:col>10</xdr:col>
      <xdr:colOff>165100</xdr:colOff>
      <xdr:row>61</xdr:row>
      <xdr:rowOff>55699</xdr:rowOff>
    </xdr:to>
    <xdr:sp macro="" textlink="">
      <xdr:nvSpPr>
        <xdr:cNvPr id="193" name="楕円 192">
          <a:extLst>
            <a:ext uri="{FF2B5EF4-FFF2-40B4-BE49-F238E27FC236}">
              <a16:creationId xmlns:a16="http://schemas.microsoft.com/office/drawing/2014/main" id="{A5C973D1-D822-441C-87E9-2A3CB4C07FE5}"/>
            </a:ext>
          </a:extLst>
        </xdr:cNvPr>
        <xdr:cNvSpPr/>
      </xdr:nvSpPr>
      <xdr:spPr>
        <a:xfrm>
          <a:off x="1968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4899</xdr:rowOff>
    </xdr:from>
    <xdr:to>
      <xdr:col>15</xdr:col>
      <xdr:colOff>50800</xdr:colOff>
      <xdr:row>61</xdr:row>
      <xdr:rowOff>24493</xdr:rowOff>
    </xdr:to>
    <xdr:cxnSp macro="">
      <xdr:nvCxnSpPr>
        <xdr:cNvPr id="194" name="直線コネクタ 193">
          <a:extLst>
            <a:ext uri="{FF2B5EF4-FFF2-40B4-BE49-F238E27FC236}">
              <a16:creationId xmlns:a16="http://schemas.microsoft.com/office/drawing/2014/main" id="{917F0ABF-4B16-4AEF-AB5D-0FA97364BAA8}"/>
            </a:ext>
          </a:extLst>
        </xdr:cNvPr>
        <xdr:cNvCxnSpPr/>
      </xdr:nvCxnSpPr>
      <xdr:spPr>
        <a:xfrm>
          <a:off x="2019300" y="104633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96157</xdr:rowOff>
    </xdr:from>
    <xdr:to>
      <xdr:col>6</xdr:col>
      <xdr:colOff>38100</xdr:colOff>
      <xdr:row>61</xdr:row>
      <xdr:rowOff>26307</xdr:rowOff>
    </xdr:to>
    <xdr:sp macro="" textlink="">
      <xdr:nvSpPr>
        <xdr:cNvPr id="195" name="楕円 194">
          <a:extLst>
            <a:ext uri="{FF2B5EF4-FFF2-40B4-BE49-F238E27FC236}">
              <a16:creationId xmlns:a16="http://schemas.microsoft.com/office/drawing/2014/main" id="{CE1882ED-A144-484B-8B8C-6439B5739F89}"/>
            </a:ext>
          </a:extLst>
        </xdr:cNvPr>
        <xdr:cNvSpPr/>
      </xdr:nvSpPr>
      <xdr:spPr>
        <a:xfrm>
          <a:off x="1079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146957</xdr:rowOff>
    </xdr:from>
    <xdr:to>
      <xdr:col>10</xdr:col>
      <xdr:colOff>114300</xdr:colOff>
      <xdr:row>61</xdr:row>
      <xdr:rowOff>4899</xdr:rowOff>
    </xdr:to>
    <xdr:cxnSp macro="">
      <xdr:nvCxnSpPr>
        <xdr:cNvPr id="196" name="直線コネクタ 195">
          <a:extLst>
            <a:ext uri="{FF2B5EF4-FFF2-40B4-BE49-F238E27FC236}">
              <a16:creationId xmlns:a16="http://schemas.microsoft.com/office/drawing/2014/main" id="{D7851BD9-5AEE-41C3-9959-5DA81F218A88}"/>
            </a:ext>
          </a:extLst>
        </xdr:cNvPr>
        <xdr:cNvCxnSpPr/>
      </xdr:nvCxnSpPr>
      <xdr:spPr>
        <a:xfrm>
          <a:off x="1130300" y="104339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82023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F2166D6B-1BA4-400F-92FC-256F42198BBB}"/>
            </a:ext>
          </a:extLst>
        </xdr:cNvPr>
        <xdr:cNvSpPr txBox="1"/>
      </xdr:nvSpPr>
      <xdr:spPr>
        <a:xfrm>
          <a:off x="35820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60796</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D1395175-0872-4F0F-816C-2CB5B415FDF5}"/>
            </a:ext>
          </a:extLst>
        </xdr:cNvPr>
        <xdr:cNvSpPr txBox="1"/>
      </xdr:nvSpPr>
      <xdr:spPr>
        <a:xfrm>
          <a:off x="2705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46100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2FBEFA71-6787-400A-9421-A1AEC281A3B0}"/>
            </a:ext>
          </a:extLst>
        </xdr:cNvPr>
        <xdr:cNvSpPr txBox="1"/>
      </xdr:nvSpPr>
      <xdr:spPr>
        <a:xfrm>
          <a:off x="1816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F43420BB-183B-45DF-A2FA-FA0050FDEEC3}"/>
            </a:ext>
          </a:extLst>
        </xdr:cNvPr>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94178</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EC1D4A94-A901-4238-9DB4-954311359BA3}"/>
            </a:ext>
          </a:extLst>
        </xdr:cNvPr>
        <xdr:cNvSpPr txBox="1"/>
      </xdr:nvSpPr>
      <xdr:spPr>
        <a:xfrm>
          <a:off x="35820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25D6F17-7116-48B8-BFC0-79B8E378CDAA}"/>
            </a:ext>
          </a:extLst>
        </xdr:cNvPr>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46826</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DA19B763-39AD-4AEF-9273-41F4505F0B99}"/>
            </a:ext>
          </a:extLst>
        </xdr:cNvPr>
        <xdr:cNvSpPr txBox="1"/>
      </xdr:nvSpPr>
      <xdr:spPr>
        <a:xfrm>
          <a:off x="1816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17434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841429F3-BCB4-49BF-8428-CF059DF20669}"/>
            </a:ext>
          </a:extLst>
        </xdr:cNvPr>
        <xdr:cNvSpPr txBox="1"/>
      </xdr:nvSpPr>
      <xdr:spPr>
        <a:xfrm>
          <a:off x="927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C2802D1A-81AC-47CD-9F82-F9C937ED2FE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2821FEE-B897-4F83-A27A-659C6C4F41E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904307C-404D-4EA2-B001-D940370F8AC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BD894261-0515-43F6-805B-7103A335CD7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8E8990A-F4D2-4AD3-B2F7-668ABAAE7F8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401ED2AF-25FB-48F7-810D-6E1EE1FD495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20ADFEE9-C33D-4AA0-92F9-4A6D0C4CD30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FA715D04-5DC7-47E2-A1E7-3341E42CBA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1E90B3E5-C8C3-4503-895E-27B2F3C7C62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228944E-6DF6-4D1B-87AD-56F4649D8A6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91B5D45A-A07E-4712-B2C4-22EB38D1A4B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D4F1C7F4-832B-4855-9236-2B4840B53F0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583A4621-F2D3-4915-AB9C-1F34356185F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949B8C3F-B391-4ECD-95B0-CCBE29394B2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2F2C2786-56D0-4DA6-9671-9C75B988E2C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28E3A670-F831-4E00-842A-FFF0DB63187B}"/>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B60076D9-E749-496D-91E3-0DD25D08151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1E1C177E-7C26-447A-BAC4-0D5E4CB04348}"/>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50275511-60C1-40C6-93C0-CAFB85E2184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D44E646-1B4B-481F-BF77-AF4F103817AB}"/>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DBE945F0-E8B0-4711-8DF2-DB47765CE4E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19AE201E-574F-4FEF-9326-45215375D0A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932519D6-AE66-4AFD-B249-6AF3877BEF0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a:extLst>
            <a:ext uri="{FF2B5EF4-FFF2-40B4-BE49-F238E27FC236}">
              <a16:creationId xmlns:a16="http://schemas.microsoft.com/office/drawing/2014/main" id="{25D1B9A1-18FF-4837-96BB-80C3A5EDAFC0}"/>
            </a:ext>
          </a:extLst>
        </xdr:cNvPr>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20747C14-2675-4F1F-B9EE-8EC4D761BFA8}"/>
            </a:ext>
          </a:extLst>
        </xdr:cNvPr>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a:extLst>
            <a:ext uri="{FF2B5EF4-FFF2-40B4-BE49-F238E27FC236}">
              <a16:creationId xmlns:a16="http://schemas.microsoft.com/office/drawing/2014/main" id="{87E7A0B8-3FE2-4DA7-BABB-74645B86AF2C}"/>
            </a:ext>
          </a:extLst>
        </xdr:cNvPr>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561ECC56-3C78-44CD-A14A-625BA33828B2}"/>
            </a:ext>
          </a:extLst>
        </xdr:cNvPr>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a:extLst>
            <a:ext uri="{FF2B5EF4-FFF2-40B4-BE49-F238E27FC236}">
              <a16:creationId xmlns:a16="http://schemas.microsoft.com/office/drawing/2014/main" id="{245CF950-6B32-4BD9-8B14-DD770ED7C901}"/>
            </a:ext>
          </a:extLst>
        </xdr:cNvPr>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91000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174D745D-4BE8-47A8-8ADA-FE3223A206AB}"/>
            </a:ext>
          </a:extLst>
        </xdr:cNvPr>
        <xdr:cNvSpPr txBox="1"/>
      </xdr:nvSpPr>
      <xdr:spPr>
        <a:xfrm>
          <a:off x="10515600" y="10720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a:extLst>
            <a:ext uri="{FF2B5EF4-FFF2-40B4-BE49-F238E27FC236}">
              <a16:creationId xmlns:a16="http://schemas.microsoft.com/office/drawing/2014/main" id="{E95A23B4-A926-4B81-837E-917A8BA13910}"/>
            </a:ext>
          </a:extLst>
        </xdr:cNvPr>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a:extLst>
            <a:ext uri="{FF2B5EF4-FFF2-40B4-BE49-F238E27FC236}">
              <a16:creationId xmlns:a16="http://schemas.microsoft.com/office/drawing/2014/main" id="{EE4296AC-B1DE-46B4-B0AD-73D07D00F03F}"/>
            </a:ext>
          </a:extLst>
        </xdr:cNvPr>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a:extLst>
            <a:ext uri="{FF2B5EF4-FFF2-40B4-BE49-F238E27FC236}">
              <a16:creationId xmlns:a16="http://schemas.microsoft.com/office/drawing/2014/main" id="{786E8B0F-F76D-4FF1-9904-6C324FC8D785}"/>
            </a:ext>
          </a:extLst>
        </xdr:cNvPr>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a:extLst>
            <a:ext uri="{FF2B5EF4-FFF2-40B4-BE49-F238E27FC236}">
              <a16:creationId xmlns:a16="http://schemas.microsoft.com/office/drawing/2014/main" id="{C40F70D4-F23E-4E2D-BA80-6BCB8B338627}"/>
            </a:ext>
          </a:extLst>
        </xdr:cNvPr>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a:extLst>
            <a:ext uri="{FF2B5EF4-FFF2-40B4-BE49-F238E27FC236}">
              <a16:creationId xmlns:a16="http://schemas.microsoft.com/office/drawing/2014/main" id="{41BDDF2C-D1C3-47AA-8E68-0D16F1A2D62E}"/>
            </a:ext>
          </a:extLst>
        </xdr:cNvPr>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AAA94B2-2107-4BE1-B8DA-0892BB90422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5309F65-A893-41B5-BAD3-A14EDF9DD2C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219AC38-99DC-43E4-91F7-013D7CDEFF6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CB16A8E-5B23-4E6A-8CC9-42EF4B46EA9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1A3D257-CCBC-4DE4-BFDB-C07B453D2AA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22244</xdr:rowOff>
    </xdr:from>
    <xdr:to>
      <xdr:col>55</xdr:col>
      <xdr:colOff>50800</xdr:colOff>
      <xdr:row>64</xdr:row>
      <xdr:rowOff>123844</xdr:rowOff>
    </xdr:to>
    <xdr:sp macro="" textlink="">
      <xdr:nvSpPr>
        <xdr:cNvPr id="244" name="楕円 243">
          <a:extLst>
            <a:ext uri="{FF2B5EF4-FFF2-40B4-BE49-F238E27FC236}">
              <a16:creationId xmlns:a16="http://schemas.microsoft.com/office/drawing/2014/main" id="{0C7C1AD6-ECCC-4469-8C79-9051DF42C911}"/>
            </a:ext>
          </a:extLst>
        </xdr:cNvPr>
        <xdr:cNvSpPr/>
      </xdr:nvSpPr>
      <xdr:spPr>
        <a:xfrm>
          <a:off x="10426700" y="1099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108621</xdr:rowOff>
    </xdr:from>
    <xdr:ext cx="469744" cy="259045"/>
    <xdr:sp macro="" textlink="">
      <xdr:nvSpPr>
        <xdr:cNvPr id="245" name="【橋りょう・トンネル】&#10;一人当たり有形固定資産（償却資産）額該当値テキスト">
          <a:extLst>
            <a:ext uri="{FF2B5EF4-FFF2-40B4-BE49-F238E27FC236}">
              <a16:creationId xmlns:a16="http://schemas.microsoft.com/office/drawing/2014/main" id="{FE33F14F-B885-4BCE-AD04-61CC24E924B9}"/>
            </a:ext>
          </a:extLst>
        </xdr:cNvPr>
        <xdr:cNvSpPr txBox="1"/>
      </xdr:nvSpPr>
      <xdr:spPr>
        <a:xfrm>
          <a:off x="10515600" y="1090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22272</xdr:rowOff>
    </xdr:from>
    <xdr:to>
      <xdr:col>50</xdr:col>
      <xdr:colOff>165100</xdr:colOff>
      <xdr:row>64</xdr:row>
      <xdr:rowOff>123872</xdr:rowOff>
    </xdr:to>
    <xdr:sp macro="" textlink="">
      <xdr:nvSpPr>
        <xdr:cNvPr id="246" name="楕円 245">
          <a:extLst>
            <a:ext uri="{FF2B5EF4-FFF2-40B4-BE49-F238E27FC236}">
              <a16:creationId xmlns:a16="http://schemas.microsoft.com/office/drawing/2014/main" id="{125DD16D-515A-4B5F-AED1-85BCE3A6A28E}"/>
            </a:ext>
          </a:extLst>
        </xdr:cNvPr>
        <xdr:cNvSpPr/>
      </xdr:nvSpPr>
      <xdr:spPr>
        <a:xfrm>
          <a:off x="9588500" y="1099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73044</xdr:rowOff>
    </xdr:from>
    <xdr:to>
      <xdr:col>55</xdr:col>
      <xdr:colOff>0</xdr:colOff>
      <xdr:row>64</xdr:row>
      <xdr:rowOff>73072</xdr:rowOff>
    </xdr:to>
    <xdr:cxnSp macro="">
      <xdr:nvCxnSpPr>
        <xdr:cNvPr id="247" name="直線コネクタ 246">
          <a:extLst>
            <a:ext uri="{FF2B5EF4-FFF2-40B4-BE49-F238E27FC236}">
              <a16:creationId xmlns:a16="http://schemas.microsoft.com/office/drawing/2014/main" id="{98EAE0CC-BD1E-442C-B082-E66649E052D3}"/>
            </a:ext>
          </a:extLst>
        </xdr:cNvPr>
        <xdr:cNvCxnSpPr/>
      </xdr:nvCxnSpPr>
      <xdr:spPr>
        <a:xfrm flipV="1">
          <a:off x="9639300" y="11045844"/>
          <a:ext cx="8382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22309</xdr:rowOff>
    </xdr:from>
    <xdr:to>
      <xdr:col>46</xdr:col>
      <xdr:colOff>38100</xdr:colOff>
      <xdr:row>64</xdr:row>
      <xdr:rowOff>123909</xdr:rowOff>
    </xdr:to>
    <xdr:sp macro="" textlink="">
      <xdr:nvSpPr>
        <xdr:cNvPr id="248" name="楕円 247">
          <a:extLst>
            <a:ext uri="{FF2B5EF4-FFF2-40B4-BE49-F238E27FC236}">
              <a16:creationId xmlns:a16="http://schemas.microsoft.com/office/drawing/2014/main" id="{0808E131-7C25-42F3-8C06-44B4733FC903}"/>
            </a:ext>
          </a:extLst>
        </xdr:cNvPr>
        <xdr:cNvSpPr/>
      </xdr:nvSpPr>
      <xdr:spPr>
        <a:xfrm>
          <a:off x="8699500" y="1099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73072</xdr:rowOff>
    </xdr:from>
    <xdr:to>
      <xdr:col>50</xdr:col>
      <xdr:colOff>114300</xdr:colOff>
      <xdr:row>64</xdr:row>
      <xdr:rowOff>73109</xdr:rowOff>
    </xdr:to>
    <xdr:cxnSp macro="">
      <xdr:nvCxnSpPr>
        <xdr:cNvPr id="249" name="直線コネクタ 248">
          <a:extLst>
            <a:ext uri="{FF2B5EF4-FFF2-40B4-BE49-F238E27FC236}">
              <a16:creationId xmlns:a16="http://schemas.microsoft.com/office/drawing/2014/main" id="{85EF7AC3-4F2B-488B-BE13-4247F491ACAF}"/>
            </a:ext>
          </a:extLst>
        </xdr:cNvPr>
        <xdr:cNvCxnSpPr/>
      </xdr:nvCxnSpPr>
      <xdr:spPr>
        <a:xfrm flipV="1">
          <a:off x="8750300" y="11045872"/>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22378</xdr:rowOff>
    </xdr:from>
    <xdr:to>
      <xdr:col>41</xdr:col>
      <xdr:colOff>101600</xdr:colOff>
      <xdr:row>64</xdr:row>
      <xdr:rowOff>123978</xdr:rowOff>
    </xdr:to>
    <xdr:sp macro="" textlink="">
      <xdr:nvSpPr>
        <xdr:cNvPr id="250" name="楕円 249">
          <a:extLst>
            <a:ext uri="{FF2B5EF4-FFF2-40B4-BE49-F238E27FC236}">
              <a16:creationId xmlns:a16="http://schemas.microsoft.com/office/drawing/2014/main" id="{9C3529B7-D317-4F94-B681-FAD1BC1BF950}"/>
            </a:ext>
          </a:extLst>
        </xdr:cNvPr>
        <xdr:cNvSpPr/>
      </xdr:nvSpPr>
      <xdr:spPr>
        <a:xfrm>
          <a:off x="7810500" y="1099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73109</xdr:rowOff>
    </xdr:from>
    <xdr:to>
      <xdr:col>45</xdr:col>
      <xdr:colOff>177800</xdr:colOff>
      <xdr:row>64</xdr:row>
      <xdr:rowOff>73178</xdr:rowOff>
    </xdr:to>
    <xdr:cxnSp macro="">
      <xdr:nvCxnSpPr>
        <xdr:cNvPr id="251" name="直線コネクタ 250">
          <a:extLst>
            <a:ext uri="{FF2B5EF4-FFF2-40B4-BE49-F238E27FC236}">
              <a16:creationId xmlns:a16="http://schemas.microsoft.com/office/drawing/2014/main" id="{F9055547-0AC5-4FB9-9434-8588CC21DAB9}"/>
            </a:ext>
          </a:extLst>
        </xdr:cNvPr>
        <xdr:cNvCxnSpPr/>
      </xdr:nvCxnSpPr>
      <xdr:spPr>
        <a:xfrm flipV="1">
          <a:off x="7861300" y="11045909"/>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22408</xdr:rowOff>
    </xdr:from>
    <xdr:to>
      <xdr:col>36</xdr:col>
      <xdr:colOff>165100</xdr:colOff>
      <xdr:row>64</xdr:row>
      <xdr:rowOff>124008</xdr:rowOff>
    </xdr:to>
    <xdr:sp macro="" textlink="">
      <xdr:nvSpPr>
        <xdr:cNvPr id="252" name="楕円 251">
          <a:extLst>
            <a:ext uri="{FF2B5EF4-FFF2-40B4-BE49-F238E27FC236}">
              <a16:creationId xmlns:a16="http://schemas.microsoft.com/office/drawing/2014/main" id="{E2CCCB16-5523-4252-95F0-2183AD93440C}"/>
            </a:ext>
          </a:extLst>
        </xdr:cNvPr>
        <xdr:cNvSpPr/>
      </xdr:nvSpPr>
      <xdr:spPr>
        <a:xfrm>
          <a:off x="6921500" y="1099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73178</xdr:rowOff>
    </xdr:from>
    <xdr:to>
      <xdr:col>41</xdr:col>
      <xdr:colOff>50800</xdr:colOff>
      <xdr:row>64</xdr:row>
      <xdr:rowOff>73208</xdr:rowOff>
    </xdr:to>
    <xdr:cxnSp macro="">
      <xdr:nvCxnSpPr>
        <xdr:cNvPr id="253" name="直線コネクタ 252">
          <a:extLst>
            <a:ext uri="{FF2B5EF4-FFF2-40B4-BE49-F238E27FC236}">
              <a16:creationId xmlns:a16="http://schemas.microsoft.com/office/drawing/2014/main" id="{489F8679-302D-44CC-8314-3F45473E7516}"/>
            </a:ext>
          </a:extLst>
        </xdr:cNvPr>
        <xdr:cNvCxnSpPr/>
      </xdr:nvCxnSpPr>
      <xdr:spPr>
        <a:xfrm flipV="1">
          <a:off x="6972300" y="11045978"/>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19380</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421F8601-4E1B-4360-ACEC-743A54894636}"/>
            </a:ext>
          </a:extLst>
        </xdr:cNvPr>
        <xdr:cNvSpPr txBox="1"/>
      </xdr:nvSpPr>
      <xdr:spPr>
        <a:xfrm>
          <a:off x="9327095" y="1064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16840</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2947A8D6-DD4D-452E-A9C9-81A45CEBAA36}"/>
            </a:ext>
          </a:extLst>
        </xdr:cNvPr>
        <xdr:cNvSpPr txBox="1"/>
      </xdr:nvSpPr>
      <xdr:spPr>
        <a:xfrm>
          <a:off x="8450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15967</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7193814F-D9DD-4CC8-8118-2EA1B91FA1DE}"/>
            </a:ext>
          </a:extLst>
        </xdr:cNvPr>
        <xdr:cNvSpPr txBox="1"/>
      </xdr:nvSpPr>
      <xdr:spPr>
        <a:xfrm>
          <a:off x="7561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20724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47FB421E-2CCD-4291-A768-CBA41A7336CF}"/>
            </a:ext>
          </a:extLst>
        </xdr:cNvPr>
        <xdr:cNvSpPr txBox="1"/>
      </xdr:nvSpPr>
      <xdr:spPr>
        <a:xfrm>
          <a:off x="6672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114999</xdr:rowOff>
    </xdr:from>
    <xdr:ext cx="469744" cy="259045"/>
    <xdr:sp macro="" textlink="">
      <xdr:nvSpPr>
        <xdr:cNvPr id="258" name="n_1mainValue【橋りょう・トンネル】&#10;一人当たり有形固定資産（償却資産）額">
          <a:extLst>
            <a:ext uri="{FF2B5EF4-FFF2-40B4-BE49-F238E27FC236}">
              <a16:creationId xmlns:a16="http://schemas.microsoft.com/office/drawing/2014/main" id="{71493993-223A-487E-8BBD-006A7B1C4174}"/>
            </a:ext>
          </a:extLst>
        </xdr:cNvPr>
        <xdr:cNvSpPr txBox="1"/>
      </xdr:nvSpPr>
      <xdr:spPr>
        <a:xfrm>
          <a:off x="9391728" y="1108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115036</xdr:rowOff>
    </xdr:from>
    <xdr:ext cx="469744" cy="259045"/>
    <xdr:sp macro="" textlink="">
      <xdr:nvSpPr>
        <xdr:cNvPr id="259" name="n_2mainValue【橋りょう・トンネル】&#10;一人当たり有形固定資産（償却資産）額">
          <a:extLst>
            <a:ext uri="{FF2B5EF4-FFF2-40B4-BE49-F238E27FC236}">
              <a16:creationId xmlns:a16="http://schemas.microsoft.com/office/drawing/2014/main" id="{631C461D-1971-4890-AAD2-32BBC0776D99}"/>
            </a:ext>
          </a:extLst>
        </xdr:cNvPr>
        <xdr:cNvSpPr txBox="1"/>
      </xdr:nvSpPr>
      <xdr:spPr>
        <a:xfrm>
          <a:off x="8515428" y="1108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115105</xdr:rowOff>
    </xdr:from>
    <xdr:ext cx="469744" cy="259045"/>
    <xdr:sp macro="" textlink="">
      <xdr:nvSpPr>
        <xdr:cNvPr id="260" name="n_3mainValue【橋りょう・トンネル】&#10;一人当たり有形固定資産（償却資産）額">
          <a:extLst>
            <a:ext uri="{FF2B5EF4-FFF2-40B4-BE49-F238E27FC236}">
              <a16:creationId xmlns:a16="http://schemas.microsoft.com/office/drawing/2014/main" id="{AE9D7CC0-EFC1-4DCD-92C9-9F98BD60525D}"/>
            </a:ext>
          </a:extLst>
        </xdr:cNvPr>
        <xdr:cNvSpPr txBox="1"/>
      </xdr:nvSpPr>
      <xdr:spPr>
        <a:xfrm>
          <a:off x="7626428" y="1108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115135</xdr:rowOff>
    </xdr:from>
    <xdr:ext cx="469744" cy="259045"/>
    <xdr:sp macro="" textlink="">
      <xdr:nvSpPr>
        <xdr:cNvPr id="261" name="n_4mainValue【橋りょう・トンネル】&#10;一人当たり有形固定資産（償却資産）額">
          <a:extLst>
            <a:ext uri="{FF2B5EF4-FFF2-40B4-BE49-F238E27FC236}">
              <a16:creationId xmlns:a16="http://schemas.microsoft.com/office/drawing/2014/main" id="{01E3A794-1FDF-4F45-B816-7A2FD560D7FA}"/>
            </a:ext>
          </a:extLst>
        </xdr:cNvPr>
        <xdr:cNvSpPr txBox="1"/>
      </xdr:nvSpPr>
      <xdr:spPr>
        <a:xfrm>
          <a:off x="6737428" y="1108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A4417205-F831-48A2-8A07-4A752C055F1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3714F6E-8EDB-4A8C-BDD4-64C2CC60FC7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562A4048-D0FF-4A54-AD8F-13401865AB1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3CF2416A-26F9-4D38-B8F4-53585572CCB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CCFDB28-1524-4966-B54A-CA0FBAD18AA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327290DD-3DF2-42B6-AAA8-0E1B20ABDD3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6D9D5B94-18C6-4EF0-B7AD-22531D24E79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FE592498-0F02-4780-AA68-9DBC443DADD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8309127-AB07-4D50-B2E8-46D0546D3F7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EF235DFB-203B-420E-878E-8F6D57C1FD1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5445B55B-1108-46A8-9802-865BA053305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A579D9E9-C8F5-4F34-A25A-837B6F5E680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A21EA2F4-7041-4868-BB6D-DAC2CB8E523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A9F1411D-AC7C-4F68-BFD3-D16718A2102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D9CB85BC-0F99-4D48-9AE8-0D04014B77D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7208B704-0A32-421B-B453-33FADE38613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86108424-6741-4055-A15B-91691880BCA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24854B06-E87D-4645-94D8-5516A5FD063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8273C95A-99B3-452E-AB90-66B5232AC22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A2CB9EF6-CDDB-4E5C-88A6-C6D391A0FEA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F5F968E0-CE90-4D05-B590-06BC0956F6C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81C3FF27-7D6B-4423-B6C9-7DFDAA6D378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FEC8F0CB-38D8-4E13-B6A4-481A6FA8A72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B8C369E1-A962-4438-A61D-938A4AFE52C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4B3DCCC9-D53C-460F-B038-D1386F8C4C3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a:extLst>
            <a:ext uri="{FF2B5EF4-FFF2-40B4-BE49-F238E27FC236}">
              <a16:creationId xmlns:a16="http://schemas.microsoft.com/office/drawing/2014/main" id="{8D2567BE-148F-41C4-8184-AC58808C61C9}"/>
            </a:ext>
          </a:extLst>
        </xdr:cNvPr>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61FC8B1A-01A4-48B0-A4DC-A233E2B73640}"/>
            </a:ext>
          </a:extLst>
        </xdr:cNvPr>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a:extLst>
            <a:ext uri="{FF2B5EF4-FFF2-40B4-BE49-F238E27FC236}">
              <a16:creationId xmlns:a16="http://schemas.microsoft.com/office/drawing/2014/main" id="{5CC9C983-290E-4FE3-90B0-8E37A11B186A}"/>
            </a:ext>
          </a:extLst>
        </xdr:cNvPr>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A4002FBF-5621-4FE8-B941-2181384633CB}"/>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84F759AD-455D-4507-AD8E-794AFA46D4C2}"/>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139172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917213CC-457C-4605-B56D-2A9EF0FC7EFA}"/>
            </a:ext>
          </a:extLst>
        </xdr:cNvPr>
        <xdr:cNvSpPr txBox="1"/>
      </xdr:nvSpPr>
      <xdr:spPr>
        <a:xfrm>
          <a:off x="4673600" y="14198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a:extLst>
            <a:ext uri="{FF2B5EF4-FFF2-40B4-BE49-F238E27FC236}">
              <a16:creationId xmlns:a16="http://schemas.microsoft.com/office/drawing/2014/main" id="{C879B430-C0FB-479F-9B8A-FD2D88D63D6F}"/>
            </a:ext>
          </a:extLst>
        </xdr:cNvPr>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a:extLst>
            <a:ext uri="{FF2B5EF4-FFF2-40B4-BE49-F238E27FC236}">
              <a16:creationId xmlns:a16="http://schemas.microsoft.com/office/drawing/2014/main" id="{1DE76686-EAC7-4ACD-AFD2-29CF5E00F70C}"/>
            </a:ext>
          </a:extLst>
        </xdr:cNvPr>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a:extLst>
            <a:ext uri="{FF2B5EF4-FFF2-40B4-BE49-F238E27FC236}">
              <a16:creationId xmlns:a16="http://schemas.microsoft.com/office/drawing/2014/main" id="{C8464135-7D32-414A-914E-052A65676A34}"/>
            </a:ext>
          </a:extLst>
        </xdr:cNvPr>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a:extLst>
            <a:ext uri="{FF2B5EF4-FFF2-40B4-BE49-F238E27FC236}">
              <a16:creationId xmlns:a16="http://schemas.microsoft.com/office/drawing/2014/main" id="{062FA85D-523E-4906-8493-3632C1759B13}"/>
            </a:ext>
          </a:extLst>
        </xdr:cNvPr>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a:extLst>
            <a:ext uri="{FF2B5EF4-FFF2-40B4-BE49-F238E27FC236}">
              <a16:creationId xmlns:a16="http://schemas.microsoft.com/office/drawing/2014/main" id="{97D744C7-E94A-4CC8-AC86-7F18DD145D92}"/>
            </a:ext>
          </a:extLst>
        </xdr:cNvPr>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5DBED1D-EAD1-490E-928E-78416EE8364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5BF8EA9-5AA2-4214-9693-E1CB200A366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DE0E2CB-E40E-4AAC-9FFC-C3337A4F8C0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90EE836-2428-4D6E-92DB-E7DBB9BBAC7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FFFAF51-E10D-439C-AF91-B48A936D666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88537</xdr:rowOff>
    </xdr:from>
    <xdr:to>
      <xdr:col>24</xdr:col>
      <xdr:colOff>114300</xdr:colOff>
      <xdr:row>86</xdr:row>
      <xdr:rowOff>18687</xdr:rowOff>
    </xdr:to>
    <xdr:sp macro="" textlink="">
      <xdr:nvSpPr>
        <xdr:cNvPr id="303" name="楕円 302">
          <a:extLst>
            <a:ext uri="{FF2B5EF4-FFF2-40B4-BE49-F238E27FC236}">
              <a16:creationId xmlns:a16="http://schemas.microsoft.com/office/drawing/2014/main" id="{7E185EF1-E868-4071-8305-CDC52F0BF9B4}"/>
            </a:ext>
          </a:extLst>
        </xdr:cNvPr>
        <xdr:cNvSpPr/>
      </xdr:nvSpPr>
      <xdr:spPr>
        <a:xfrm>
          <a:off x="4584700" y="146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66964</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54A9C334-96A3-48C4-9F40-9DE6BAAFAC7C}"/>
            </a:ext>
          </a:extLst>
        </xdr:cNvPr>
        <xdr:cNvSpPr txBox="1"/>
      </xdr:nvSpPr>
      <xdr:spPr>
        <a:xfrm>
          <a:off x="4673600" y="1464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82006</xdr:rowOff>
    </xdr:from>
    <xdr:to>
      <xdr:col>20</xdr:col>
      <xdr:colOff>38100</xdr:colOff>
      <xdr:row>86</xdr:row>
      <xdr:rowOff>12156</xdr:rowOff>
    </xdr:to>
    <xdr:sp macro="" textlink="">
      <xdr:nvSpPr>
        <xdr:cNvPr id="305" name="楕円 304">
          <a:extLst>
            <a:ext uri="{FF2B5EF4-FFF2-40B4-BE49-F238E27FC236}">
              <a16:creationId xmlns:a16="http://schemas.microsoft.com/office/drawing/2014/main" id="{2FD84AE2-876C-4192-9184-274E18A52760}"/>
            </a:ext>
          </a:extLst>
        </xdr:cNvPr>
        <xdr:cNvSpPr/>
      </xdr:nvSpPr>
      <xdr:spPr>
        <a:xfrm>
          <a:off x="3746500" y="146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132806</xdr:rowOff>
    </xdr:from>
    <xdr:to>
      <xdr:col>24</xdr:col>
      <xdr:colOff>63500</xdr:colOff>
      <xdr:row>85</xdr:row>
      <xdr:rowOff>139337</xdr:rowOff>
    </xdr:to>
    <xdr:cxnSp macro="">
      <xdr:nvCxnSpPr>
        <xdr:cNvPr id="306" name="直線コネクタ 305">
          <a:extLst>
            <a:ext uri="{FF2B5EF4-FFF2-40B4-BE49-F238E27FC236}">
              <a16:creationId xmlns:a16="http://schemas.microsoft.com/office/drawing/2014/main" id="{8CB8C438-651C-472F-9414-E6839DA89BB4}"/>
            </a:ext>
          </a:extLst>
        </xdr:cNvPr>
        <xdr:cNvCxnSpPr/>
      </xdr:nvCxnSpPr>
      <xdr:spPr>
        <a:xfrm>
          <a:off x="3797300" y="1470605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55880</xdr:rowOff>
    </xdr:from>
    <xdr:to>
      <xdr:col>15</xdr:col>
      <xdr:colOff>101600</xdr:colOff>
      <xdr:row>85</xdr:row>
      <xdr:rowOff>157480</xdr:rowOff>
    </xdr:to>
    <xdr:sp macro="" textlink="">
      <xdr:nvSpPr>
        <xdr:cNvPr id="307" name="楕円 306">
          <a:extLst>
            <a:ext uri="{FF2B5EF4-FFF2-40B4-BE49-F238E27FC236}">
              <a16:creationId xmlns:a16="http://schemas.microsoft.com/office/drawing/2014/main" id="{5B1DD446-0297-41E9-A08D-2FDEDDDA007C}"/>
            </a:ext>
          </a:extLst>
        </xdr:cNvPr>
        <xdr:cNvSpPr/>
      </xdr:nvSpPr>
      <xdr:spPr>
        <a:xfrm>
          <a:off x="2857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106680</xdr:rowOff>
    </xdr:from>
    <xdr:to>
      <xdr:col>19</xdr:col>
      <xdr:colOff>177800</xdr:colOff>
      <xdr:row>85</xdr:row>
      <xdr:rowOff>132806</xdr:rowOff>
    </xdr:to>
    <xdr:cxnSp macro="">
      <xdr:nvCxnSpPr>
        <xdr:cNvPr id="308" name="直線コネクタ 307">
          <a:extLst>
            <a:ext uri="{FF2B5EF4-FFF2-40B4-BE49-F238E27FC236}">
              <a16:creationId xmlns:a16="http://schemas.microsoft.com/office/drawing/2014/main" id="{1A98EFC3-3D00-4998-A909-2D7866595135}"/>
            </a:ext>
          </a:extLst>
        </xdr:cNvPr>
        <xdr:cNvCxnSpPr/>
      </xdr:nvCxnSpPr>
      <xdr:spPr>
        <a:xfrm>
          <a:off x="2908300" y="146799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28121</xdr:rowOff>
    </xdr:from>
    <xdr:to>
      <xdr:col>10</xdr:col>
      <xdr:colOff>165100</xdr:colOff>
      <xdr:row>85</xdr:row>
      <xdr:rowOff>129721</xdr:rowOff>
    </xdr:to>
    <xdr:sp macro="" textlink="">
      <xdr:nvSpPr>
        <xdr:cNvPr id="309" name="楕円 308">
          <a:extLst>
            <a:ext uri="{FF2B5EF4-FFF2-40B4-BE49-F238E27FC236}">
              <a16:creationId xmlns:a16="http://schemas.microsoft.com/office/drawing/2014/main" id="{4CF5860E-DC9B-4990-AB48-CDA1BCC4A315}"/>
            </a:ext>
          </a:extLst>
        </xdr:cNvPr>
        <xdr:cNvSpPr/>
      </xdr:nvSpPr>
      <xdr:spPr>
        <a:xfrm>
          <a:off x="1968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78921</xdr:rowOff>
    </xdr:from>
    <xdr:to>
      <xdr:col>15</xdr:col>
      <xdr:colOff>50800</xdr:colOff>
      <xdr:row>85</xdr:row>
      <xdr:rowOff>106680</xdr:rowOff>
    </xdr:to>
    <xdr:cxnSp macro="">
      <xdr:nvCxnSpPr>
        <xdr:cNvPr id="310" name="直線コネクタ 309">
          <a:extLst>
            <a:ext uri="{FF2B5EF4-FFF2-40B4-BE49-F238E27FC236}">
              <a16:creationId xmlns:a16="http://schemas.microsoft.com/office/drawing/2014/main" id="{D75C6B1A-2CE9-4342-A2A4-CFBE497237C7}"/>
            </a:ext>
          </a:extLst>
        </xdr:cNvPr>
        <xdr:cNvCxnSpPr/>
      </xdr:nvCxnSpPr>
      <xdr:spPr>
        <a:xfrm>
          <a:off x="2019300" y="1465217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3629</xdr:rowOff>
    </xdr:from>
    <xdr:to>
      <xdr:col>6</xdr:col>
      <xdr:colOff>38100</xdr:colOff>
      <xdr:row>85</xdr:row>
      <xdr:rowOff>105229</xdr:rowOff>
    </xdr:to>
    <xdr:sp macro="" textlink="">
      <xdr:nvSpPr>
        <xdr:cNvPr id="311" name="楕円 310">
          <a:extLst>
            <a:ext uri="{FF2B5EF4-FFF2-40B4-BE49-F238E27FC236}">
              <a16:creationId xmlns:a16="http://schemas.microsoft.com/office/drawing/2014/main" id="{EEE3D48C-2D20-4714-B890-0AB14FA51F5A}"/>
            </a:ext>
          </a:extLst>
        </xdr:cNvPr>
        <xdr:cNvSpPr/>
      </xdr:nvSpPr>
      <xdr:spPr>
        <a:xfrm>
          <a:off x="10795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54429</xdr:rowOff>
    </xdr:from>
    <xdr:to>
      <xdr:col>10</xdr:col>
      <xdr:colOff>114300</xdr:colOff>
      <xdr:row>85</xdr:row>
      <xdr:rowOff>78921</xdr:rowOff>
    </xdr:to>
    <xdr:cxnSp macro="">
      <xdr:nvCxnSpPr>
        <xdr:cNvPr id="312" name="直線コネクタ 311">
          <a:extLst>
            <a:ext uri="{FF2B5EF4-FFF2-40B4-BE49-F238E27FC236}">
              <a16:creationId xmlns:a16="http://schemas.microsoft.com/office/drawing/2014/main" id="{ADA93A89-E1FB-46A8-B7F2-14F52477383B}"/>
            </a:ext>
          </a:extLst>
        </xdr:cNvPr>
        <xdr:cNvCxnSpPr/>
      </xdr:nvCxnSpPr>
      <xdr:spPr>
        <a:xfrm>
          <a:off x="1130300" y="1462767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51543</xdr:rowOff>
    </xdr:from>
    <xdr:ext cx="405111" cy="259045"/>
    <xdr:sp macro="" textlink="">
      <xdr:nvSpPr>
        <xdr:cNvPr id="313" name="n_1aveValue【公営住宅】&#10;有形固定資産減価償却率">
          <a:extLst>
            <a:ext uri="{FF2B5EF4-FFF2-40B4-BE49-F238E27FC236}">
              <a16:creationId xmlns:a16="http://schemas.microsoft.com/office/drawing/2014/main" id="{672F2CB1-2C12-4A46-BE50-6C2F3BE1323F}"/>
            </a:ext>
          </a:extLst>
        </xdr:cNvPr>
        <xdr:cNvSpPr txBox="1"/>
      </xdr:nvSpPr>
      <xdr:spPr>
        <a:xfrm>
          <a:off x="35820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43378</xdr:rowOff>
    </xdr:from>
    <xdr:ext cx="405111" cy="259045"/>
    <xdr:sp macro="" textlink="">
      <xdr:nvSpPr>
        <xdr:cNvPr id="314" name="n_2aveValue【公営住宅】&#10;有形固定資産減価償却率">
          <a:extLst>
            <a:ext uri="{FF2B5EF4-FFF2-40B4-BE49-F238E27FC236}">
              <a16:creationId xmlns:a16="http://schemas.microsoft.com/office/drawing/2014/main" id="{9266D70E-AAE3-495D-A0D8-9375133E0733}"/>
            </a:ext>
          </a:extLst>
        </xdr:cNvPr>
        <xdr:cNvSpPr txBox="1"/>
      </xdr:nvSpPr>
      <xdr:spPr>
        <a:xfrm>
          <a:off x="2705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30315</xdr:rowOff>
    </xdr:from>
    <xdr:ext cx="405111" cy="259045"/>
    <xdr:sp macro="" textlink="">
      <xdr:nvSpPr>
        <xdr:cNvPr id="315" name="n_3aveValue【公営住宅】&#10;有形固定資産減価償却率">
          <a:extLst>
            <a:ext uri="{FF2B5EF4-FFF2-40B4-BE49-F238E27FC236}">
              <a16:creationId xmlns:a16="http://schemas.microsoft.com/office/drawing/2014/main" id="{57A9BAC2-1668-482D-AA55-45604580503A}"/>
            </a:ext>
          </a:extLst>
        </xdr:cNvPr>
        <xdr:cNvSpPr txBox="1"/>
      </xdr:nvSpPr>
      <xdr:spPr>
        <a:xfrm>
          <a:off x="1816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12354</xdr:rowOff>
    </xdr:from>
    <xdr:ext cx="405111" cy="259045"/>
    <xdr:sp macro="" textlink="">
      <xdr:nvSpPr>
        <xdr:cNvPr id="316" name="n_4aveValue【公営住宅】&#10;有形固定資産減価償却率">
          <a:extLst>
            <a:ext uri="{FF2B5EF4-FFF2-40B4-BE49-F238E27FC236}">
              <a16:creationId xmlns:a16="http://schemas.microsoft.com/office/drawing/2014/main" id="{DF406900-E802-472F-AB37-C57374DF2A8E}"/>
            </a:ext>
          </a:extLst>
        </xdr:cNvPr>
        <xdr:cNvSpPr txBox="1"/>
      </xdr:nvSpPr>
      <xdr:spPr>
        <a:xfrm>
          <a:off x="927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3283</xdr:rowOff>
    </xdr:from>
    <xdr:ext cx="405111" cy="259045"/>
    <xdr:sp macro="" textlink="">
      <xdr:nvSpPr>
        <xdr:cNvPr id="317" name="n_1mainValue【公営住宅】&#10;有形固定資産減価償却率">
          <a:extLst>
            <a:ext uri="{FF2B5EF4-FFF2-40B4-BE49-F238E27FC236}">
              <a16:creationId xmlns:a16="http://schemas.microsoft.com/office/drawing/2014/main" id="{D9B63810-F288-48E2-A411-F48781A0B499}"/>
            </a:ext>
          </a:extLst>
        </xdr:cNvPr>
        <xdr:cNvSpPr txBox="1"/>
      </xdr:nvSpPr>
      <xdr:spPr>
        <a:xfrm>
          <a:off x="3582044" y="1474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148607</xdr:rowOff>
    </xdr:from>
    <xdr:ext cx="405111" cy="259045"/>
    <xdr:sp macro="" textlink="">
      <xdr:nvSpPr>
        <xdr:cNvPr id="318" name="n_2mainValue【公営住宅】&#10;有形固定資産減価償却率">
          <a:extLst>
            <a:ext uri="{FF2B5EF4-FFF2-40B4-BE49-F238E27FC236}">
              <a16:creationId xmlns:a16="http://schemas.microsoft.com/office/drawing/2014/main" id="{490E8E66-C8A1-4EDC-BBD4-7E616F1C5479}"/>
            </a:ext>
          </a:extLst>
        </xdr:cNvPr>
        <xdr:cNvSpPr txBox="1"/>
      </xdr:nvSpPr>
      <xdr:spPr>
        <a:xfrm>
          <a:off x="27057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120848</xdr:rowOff>
    </xdr:from>
    <xdr:ext cx="405111" cy="259045"/>
    <xdr:sp macro="" textlink="">
      <xdr:nvSpPr>
        <xdr:cNvPr id="319" name="n_3mainValue【公営住宅】&#10;有形固定資産減価償却率">
          <a:extLst>
            <a:ext uri="{FF2B5EF4-FFF2-40B4-BE49-F238E27FC236}">
              <a16:creationId xmlns:a16="http://schemas.microsoft.com/office/drawing/2014/main" id="{3BB97CA2-0B2D-4923-A3B8-912419CFEE60}"/>
            </a:ext>
          </a:extLst>
        </xdr:cNvPr>
        <xdr:cNvSpPr txBox="1"/>
      </xdr:nvSpPr>
      <xdr:spPr>
        <a:xfrm>
          <a:off x="1816744" y="1469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96356</xdr:rowOff>
    </xdr:from>
    <xdr:ext cx="405111" cy="259045"/>
    <xdr:sp macro="" textlink="">
      <xdr:nvSpPr>
        <xdr:cNvPr id="320" name="n_4mainValue【公営住宅】&#10;有形固定資産減価償却率">
          <a:extLst>
            <a:ext uri="{FF2B5EF4-FFF2-40B4-BE49-F238E27FC236}">
              <a16:creationId xmlns:a16="http://schemas.microsoft.com/office/drawing/2014/main" id="{21010D09-EFFA-4A9F-8776-35B6FE95300F}"/>
            </a:ext>
          </a:extLst>
        </xdr:cNvPr>
        <xdr:cNvSpPr txBox="1"/>
      </xdr:nvSpPr>
      <xdr:spPr>
        <a:xfrm>
          <a:off x="927744" y="1466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C22867D5-8EAE-4F1E-8CC5-4F0536839FA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44B3FF3A-4825-4622-B407-2F4DE0870B4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9897665E-B94C-49F5-B5D0-D74B47C7D07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35474860-626F-4DE9-99C8-D141F87A4D5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47561D2B-2EDC-40E5-81DE-B6AA1FE826F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A15634EB-60C8-4544-BE73-4BB05929952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5D00A19E-1B8E-40B1-AD3F-0641AC44375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D25E9A8-6D67-4F53-B135-12EFF598FAB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CA693971-3BB9-48F1-863A-82BD1A8CAC1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D5D5876F-33F8-4F78-AA7E-7165A66A6EC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C745F5D3-CB6E-400F-BAC4-D42797C28AC1}"/>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24DA0E92-4EAD-43DB-A6F8-060FD44A3873}"/>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E5A96FF6-E8BE-4CFB-9D2C-FCCD07CC01B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BEB6F6A8-0288-4F09-9405-BBC68255E58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EE872800-84C4-4778-9600-C081EE3F1A25}"/>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AE78B9ED-979A-4AC5-8F3D-491B70F0C95A}"/>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EC918F5A-EFAC-4C1E-8EA6-6674B0D5360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786E621A-4155-4DA4-B54B-9B9A068598C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F9289D33-6083-41F6-B542-AD18B103EB7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a:extLst>
            <a:ext uri="{FF2B5EF4-FFF2-40B4-BE49-F238E27FC236}">
              <a16:creationId xmlns:a16="http://schemas.microsoft.com/office/drawing/2014/main" id="{CED013C1-A2ED-485C-87AA-44745ECE8409}"/>
            </a:ext>
          </a:extLst>
        </xdr:cNvPr>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a:extLst>
            <a:ext uri="{FF2B5EF4-FFF2-40B4-BE49-F238E27FC236}">
              <a16:creationId xmlns:a16="http://schemas.microsoft.com/office/drawing/2014/main" id="{A19E243B-F543-49E6-8A65-E356F6682336}"/>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a:extLst>
            <a:ext uri="{FF2B5EF4-FFF2-40B4-BE49-F238E27FC236}">
              <a16:creationId xmlns:a16="http://schemas.microsoft.com/office/drawing/2014/main" id="{5C2BAE42-1FC4-4ACF-9D1F-3013D049D83E}"/>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a:extLst>
            <a:ext uri="{FF2B5EF4-FFF2-40B4-BE49-F238E27FC236}">
              <a16:creationId xmlns:a16="http://schemas.microsoft.com/office/drawing/2014/main" id="{4D4FC038-BE65-477D-BD74-3E581CDFF3C0}"/>
            </a:ext>
          </a:extLst>
        </xdr:cNvPr>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a:extLst>
            <a:ext uri="{FF2B5EF4-FFF2-40B4-BE49-F238E27FC236}">
              <a16:creationId xmlns:a16="http://schemas.microsoft.com/office/drawing/2014/main" id="{3091C817-A409-41B9-B2E9-AE84D1E2FD75}"/>
            </a:ext>
          </a:extLst>
        </xdr:cNvPr>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154195</xdr:rowOff>
    </xdr:from>
    <xdr:ext cx="469744" cy="259045"/>
    <xdr:sp macro="" textlink="">
      <xdr:nvSpPr>
        <xdr:cNvPr id="345" name="【公営住宅】&#10;一人当たり面積平均値テキスト">
          <a:extLst>
            <a:ext uri="{FF2B5EF4-FFF2-40B4-BE49-F238E27FC236}">
              <a16:creationId xmlns:a16="http://schemas.microsoft.com/office/drawing/2014/main" id="{DFDD94A5-55D1-4AA6-A87B-871A71501184}"/>
            </a:ext>
          </a:extLst>
        </xdr:cNvPr>
        <xdr:cNvSpPr txBox="1"/>
      </xdr:nvSpPr>
      <xdr:spPr>
        <a:xfrm>
          <a:off x="10515600" y="1404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a:extLst>
            <a:ext uri="{FF2B5EF4-FFF2-40B4-BE49-F238E27FC236}">
              <a16:creationId xmlns:a16="http://schemas.microsoft.com/office/drawing/2014/main" id="{D9EFDE07-082D-4D71-A2C2-F86B28742657}"/>
            </a:ext>
          </a:extLst>
        </xdr:cNvPr>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a:extLst>
            <a:ext uri="{FF2B5EF4-FFF2-40B4-BE49-F238E27FC236}">
              <a16:creationId xmlns:a16="http://schemas.microsoft.com/office/drawing/2014/main" id="{6D40A708-4A6F-489B-A602-BD08E7BD082A}"/>
            </a:ext>
          </a:extLst>
        </xdr:cNvPr>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a:extLst>
            <a:ext uri="{FF2B5EF4-FFF2-40B4-BE49-F238E27FC236}">
              <a16:creationId xmlns:a16="http://schemas.microsoft.com/office/drawing/2014/main" id="{DDB7372C-439A-41C9-8379-8022DEB889BE}"/>
            </a:ext>
          </a:extLst>
        </xdr:cNvPr>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a:extLst>
            <a:ext uri="{FF2B5EF4-FFF2-40B4-BE49-F238E27FC236}">
              <a16:creationId xmlns:a16="http://schemas.microsoft.com/office/drawing/2014/main" id="{D66D7169-1440-4D7A-AC76-875E7E5D96F6}"/>
            </a:ext>
          </a:extLst>
        </xdr:cNvPr>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a:extLst>
            <a:ext uri="{FF2B5EF4-FFF2-40B4-BE49-F238E27FC236}">
              <a16:creationId xmlns:a16="http://schemas.microsoft.com/office/drawing/2014/main" id="{3AF6886E-3D24-4A43-883F-588A1C8009EB}"/>
            </a:ext>
          </a:extLst>
        </xdr:cNvPr>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BC980A8F-F05D-445D-9037-27DB47FB5C5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4269B4F6-6FAC-4AA8-A267-B9D5979AFE8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FC7674C-54F5-49B6-A0AE-5F93ED4045D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813825D-8997-4C1F-A42A-5CD734A03D3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D190D64-23B8-4119-9A5B-5420C7C270A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46165</xdr:rowOff>
    </xdr:from>
    <xdr:to>
      <xdr:col>55</xdr:col>
      <xdr:colOff>50800</xdr:colOff>
      <xdr:row>84</xdr:row>
      <xdr:rowOff>147765</xdr:rowOff>
    </xdr:to>
    <xdr:sp macro="" textlink="">
      <xdr:nvSpPr>
        <xdr:cNvPr id="356" name="楕円 355">
          <a:extLst>
            <a:ext uri="{FF2B5EF4-FFF2-40B4-BE49-F238E27FC236}">
              <a16:creationId xmlns:a16="http://schemas.microsoft.com/office/drawing/2014/main" id="{E72B47D3-C32E-48F3-8C3A-21843F04B8FF}"/>
            </a:ext>
          </a:extLst>
        </xdr:cNvPr>
        <xdr:cNvSpPr/>
      </xdr:nvSpPr>
      <xdr:spPr>
        <a:xfrm>
          <a:off x="10426700" y="1444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24592</xdr:rowOff>
    </xdr:from>
    <xdr:ext cx="469744" cy="259045"/>
    <xdr:sp macro="" textlink="">
      <xdr:nvSpPr>
        <xdr:cNvPr id="357" name="【公営住宅】&#10;一人当たり面積該当値テキスト">
          <a:extLst>
            <a:ext uri="{FF2B5EF4-FFF2-40B4-BE49-F238E27FC236}">
              <a16:creationId xmlns:a16="http://schemas.microsoft.com/office/drawing/2014/main" id="{396FF9D6-67CE-4899-B52D-294B3B84C369}"/>
            </a:ext>
          </a:extLst>
        </xdr:cNvPr>
        <xdr:cNvSpPr txBox="1"/>
      </xdr:nvSpPr>
      <xdr:spPr>
        <a:xfrm>
          <a:off x="10515600" y="1442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47307</xdr:rowOff>
    </xdr:from>
    <xdr:to>
      <xdr:col>50</xdr:col>
      <xdr:colOff>165100</xdr:colOff>
      <xdr:row>84</xdr:row>
      <xdr:rowOff>148907</xdr:rowOff>
    </xdr:to>
    <xdr:sp macro="" textlink="">
      <xdr:nvSpPr>
        <xdr:cNvPr id="358" name="楕円 357">
          <a:extLst>
            <a:ext uri="{FF2B5EF4-FFF2-40B4-BE49-F238E27FC236}">
              <a16:creationId xmlns:a16="http://schemas.microsoft.com/office/drawing/2014/main" id="{83FFEA0F-78B9-4FFF-AF12-1F14F1A3F529}"/>
            </a:ext>
          </a:extLst>
        </xdr:cNvPr>
        <xdr:cNvSpPr/>
      </xdr:nvSpPr>
      <xdr:spPr>
        <a:xfrm>
          <a:off x="9588500" y="1444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96965</xdr:rowOff>
    </xdr:from>
    <xdr:to>
      <xdr:col>55</xdr:col>
      <xdr:colOff>0</xdr:colOff>
      <xdr:row>84</xdr:row>
      <xdr:rowOff>98107</xdr:rowOff>
    </xdr:to>
    <xdr:cxnSp macro="">
      <xdr:nvCxnSpPr>
        <xdr:cNvPr id="359" name="直線コネクタ 358">
          <a:extLst>
            <a:ext uri="{FF2B5EF4-FFF2-40B4-BE49-F238E27FC236}">
              <a16:creationId xmlns:a16="http://schemas.microsoft.com/office/drawing/2014/main" id="{EA3BBB1E-FD57-4411-B5F2-4A770314FE7B}"/>
            </a:ext>
          </a:extLst>
        </xdr:cNvPr>
        <xdr:cNvCxnSpPr/>
      </xdr:nvCxnSpPr>
      <xdr:spPr>
        <a:xfrm flipV="1">
          <a:off x="9639300" y="14498765"/>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49022</xdr:rowOff>
    </xdr:from>
    <xdr:to>
      <xdr:col>46</xdr:col>
      <xdr:colOff>38100</xdr:colOff>
      <xdr:row>84</xdr:row>
      <xdr:rowOff>150622</xdr:rowOff>
    </xdr:to>
    <xdr:sp macro="" textlink="">
      <xdr:nvSpPr>
        <xdr:cNvPr id="360" name="楕円 359">
          <a:extLst>
            <a:ext uri="{FF2B5EF4-FFF2-40B4-BE49-F238E27FC236}">
              <a16:creationId xmlns:a16="http://schemas.microsoft.com/office/drawing/2014/main" id="{153DD685-98F6-4C13-9FDB-BEE09485A204}"/>
            </a:ext>
          </a:extLst>
        </xdr:cNvPr>
        <xdr:cNvSpPr/>
      </xdr:nvSpPr>
      <xdr:spPr>
        <a:xfrm>
          <a:off x="8699500" y="14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98107</xdr:rowOff>
    </xdr:from>
    <xdr:to>
      <xdr:col>50</xdr:col>
      <xdr:colOff>114300</xdr:colOff>
      <xdr:row>84</xdr:row>
      <xdr:rowOff>99822</xdr:rowOff>
    </xdr:to>
    <xdr:cxnSp macro="">
      <xdr:nvCxnSpPr>
        <xdr:cNvPr id="361" name="直線コネクタ 360">
          <a:extLst>
            <a:ext uri="{FF2B5EF4-FFF2-40B4-BE49-F238E27FC236}">
              <a16:creationId xmlns:a16="http://schemas.microsoft.com/office/drawing/2014/main" id="{2F34B7FB-6420-4BD0-8824-EDF43E89FF81}"/>
            </a:ext>
          </a:extLst>
        </xdr:cNvPr>
        <xdr:cNvCxnSpPr/>
      </xdr:nvCxnSpPr>
      <xdr:spPr>
        <a:xfrm flipV="1">
          <a:off x="8750300" y="14499907"/>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51308</xdr:rowOff>
    </xdr:from>
    <xdr:to>
      <xdr:col>41</xdr:col>
      <xdr:colOff>101600</xdr:colOff>
      <xdr:row>84</xdr:row>
      <xdr:rowOff>152908</xdr:rowOff>
    </xdr:to>
    <xdr:sp macro="" textlink="">
      <xdr:nvSpPr>
        <xdr:cNvPr id="362" name="楕円 361">
          <a:extLst>
            <a:ext uri="{FF2B5EF4-FFF2-40B4-BE49-F238E27FC236}">
              <a16:creationId xmlns:a16="http://schemas.microsoft.com/office/drawing/2014/main" id="{839717E1-9B29-47BB-B516-9E81BA6C8C61}"/>
            </a:ext>
          </a:extLst>
        </xdr:cNvPr>
        <xdr:cNvSpPr/>
      </xdr:nvSpPr>
      <xdr:spPr>
        <a:xfrm>
          <a:off x="7810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99822</xdr:rowOff>
    </xdr:from>
    <xdr:to>
      <xdr:col>45</xdr:col>
      <xdr:colOff>177800</xdr:colOff>
      <xdr:row>84</xdr:row>
      <xdr:rowOff>102108</xdr:rowOff>
    </xdr:to>
    <xdr:cxnSp macro="">
      <xdr:nvCxnSpPr>
        <xdr:cNvPr id="363" name="直線コネクタ 362">
          <a:extLst>
            <a:ext uri="{FF2B5EF4-FFF2-40B4-BE49-F238E27FC236}">
              <a16:creationId xmlns:a16="http://schemas.microsoft.com/office/drawing/2014/main" id="{6E387250-A82A-4C3A-95DD-6431087F95D0}"/>
            </a:ext>
          </a:extLst>
        </xdr:cNvPr>
        <xdr:cNvCxnSpPr/>
      </xdr:nvCxnSpPr>
      <xdr:spPr>
        <a:xfrm flipV="1">
          <a:off x="7861300" y="145016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51879</xdr:rowOff>
    </xdr:from>
    <xdr:to>
      <xdr:col>36</xdr:col>
      <xdr:colOff>165100</xdr:colOff>
      <xdr:row>84</xdr:row>
      <xdr:rowOff>153479</xdr:rowOff>
    </xdr:to>
    <xdr:sp macro="" textlink="">
      <xdr:nvSpPr>
        <xdr:cNvPr id="364" name="楕円 363">
          <a:extLst>
            <a:ext uri="{FF2B5EF4-FFF2-40B4-BE49-F238E27FC236}">
              <a16:creationId xmlns:a16="http://schemas.microsoft.com/office/drawing/2014/main" id="{244ED7A7-597D-4052-8B6B-05A7B60F1ED2}"/>
            </a:ext>
          </a:extLst>
        </xdr:cNvPr>
        <xdr:cNvSpPr/>
      </xdr:nvSpPr>
      <xdr:spPr>
        <a:xfrm>
          <a:off x="6921500" y="1445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102108</xdr:rowOff>
    </xdr:from>
    <xdr:to>
      <xdr:col>41</xdr:col>
      <xdr:colOff>50800</xdr:colOff>
      <xdr:row>84</xdr:row>
      <xdr:rowOff>102679</xdr:rowOff>
    </xdr:to>
    <xdr:cxnSp macro="">
      <xdr:nvCxnSpPr>
        <xdr:cNvPr id="365" name="直線コネクタ 364">
          <a:extLst>
            <a:ext uri="{FF2B5EF4-FFF2-40B4-BE49-F238E27FC236}">
              <a16:creationId xmlns:a16="http://schemas.microsoft.com/office/drawing/2014/main" id="{0568F74C-CC89-4F7E-9E48-772F399FE655}"/>
            </a:ext>
          </a:extLst>
        </xdr:cNvPr>
        <xdr:cNvCxnSpPr/>
      </xdr:nvCxnSpPr>
      <xdr:spPr>
        <a:xfrm flipV="1">
          <a:off x="6972300" y="14503908"/>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79709</xdr:rowOff>
    </xdr:from>
    <xdr:ext cx="469744" cy="259045"/>
    <xdr:sp macro="" textlink="">
      <xdr:nvSpPr>
        <xdr:cNvPr id="366" name="n_1aveValue【公営住宅】&#10;一人当たり面積">
          <a:extLst>
            <a:ext uri="{FF2B5EF4-FFF2-40B4-BE49-F238E27FC236}">
              <a16:creationId xmlns:a16="http://schemas.microsoft.com/office/drawing/2014/main" id="{4088BC3D-A96A-4BA3-A845-838DF3289074}"/>
            </a:ext>
          </a:extLst>
        </xdr:cNvPr>
        <xdr:cNvSpPr txBox="1"/>
      </xdr:nvSpPr>
      <xdr:spPr>
        <a:xfrm>
          <a:off x="9391727" y="1396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81996</xdr:rowOff>
    </xdr:from>
    <xdr:ext cx="469744" cy="259045"/>
    <xdr:sp macro="" textlink="">
      <xdr:nvSpPr>
        <xdr:cNvPr id="367" name="n_2aveValue【公営住宅】&#10;一人当たり面積">
          <a:extLst>
            <a:ext uri="{FF2B5EF4-FFF2-40B4-BE49-F238E27FC236}">
              <a16:creationId xmlns:a16="http://schemas.microsoft.com/office/drawing/2014/main" id="{161802B1-63A0-4E99-B112-7C0535F703BC}"/>
            </a:ext>
          </a:extLst>
        </xdr:cNvPr>
        <xdr:cNvSpPr txBox="1"/>
      </xdr:nvSpPr>
      <xdr:spPr>
        <a:xfrm>
          <a:off x="85154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71138</xdr:rowOff>
    </xdr:from>
    <xdr:ext cx="469744" cy="259045"/>
    <xdr:sp macro="" textlink="">
      <xdr:nvSpPr>
        <xdr:cNvPr id="368" name="n_3aveValue【公営住宅】&#10;一人当たり面積">
          <a:extLst>
            <a:ext uri="{FF2B5EF4-FFF2-40B4-BE49-F238E27FC236}">
              <a16:creationId xmlns:a16="http://schemas.microsoft.com/office/drawing/2014/main" id="{9B375239-4656-431E-A603-51E2403C89F0}"/>
            </a:ext>
          </a:extLst>
        </xdr:cNvPr>
        <xdr:cNvSpPr txBox="1"/>
      </xdr:nvSpPr>
      <xdr:spPr>
        <a:xfrm>
          <a:off x="7626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104855</xdr:rowOff>
    </xdr:from>
    <xdr:ext cx="469744" cy="259045"/>
    <xdr:sp macro="" textlink="">
      <xdr:nvSpPr>
        <xdr:cNvPr id="369" name="n_4aveValue【公営住宅】&#10;一人当たり面積">
          <a:extLst>
            <a:ext uri="{FF2B5EF4-FFF2-40B4-BE49-F238E27FC236}">
              <a16:creationId xmlns:a16="http://schemas.microsoft.com/office/drawing/2014/main" id="{BB16A913-4AC9-451A-9487-D4CEAD9BB048}"/>
            </a:ext>
          </a:extLst>
        </xdr:cNvPr>
        <xdr:cNvSpPr txBox="1"/>
      </xdr:nvSpPr>
      <xdr:spPr>
        <a:xfrm>
          <a:off x="6737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140034</xdr:rowOff>
    </xdr:from>
    <xdr:ext cx="469744" cy="259045"/>
    <xdr:sp macro="" textlink="">
      <xdr:nvSpPr>
        <xdr:cNvPr id="370" name="n_1mainValue【公営住宅】&#10;一人当たり面積">
          <a:extLst>
            <a:ext uri="{FF2B5EF4-FFF2-40B4-BE49-F238E27FC236}">
              <a16:creationId xmlns:a16="http://schemas.microsoft.com/office/drawing/2014/main" id="{8DE14F92-1FC0-4707-8734-68BBB977D60C}"/>
            </a:ext>
          </a:extLst>
        </xdr:cNvPr>
        <xdr:cNvSpPr txBox="1"/>
      </xdr:nvSpPr>
      <xdr:spPr>
        <a:xfrm>
          <a:off x="9391727" y="1454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141749</xdr:rowOff>
    </xdr:from>
    <xdr:ext cx="469744" cy="259045"/>
    <xdr:sp macro="" textlink="">
      <xdr:nvSpPr>
        <xdr:cNvPr id="371" name="n_2mainValue【公営住宅】&#10;一人当たり面積">
          <a:extLst>
            <a:ext uri="{FF2B5EF4-FFF2-40B4-BE49-F238E27FC236}">
              <a16:creationId xmlns:a16="http://schemas.microsoft.com/office/drawing/2014/main" id="{925D6E89-51F3-4EF7-9EAC-E0DC4CAC1BE0}"/>
            </a:ext>
          </a:extLst>
        </xdr:cNvPr>
        <xdr:cNvSpPr txBox="1"/>
      </xdr:nvSpPr>
      <xdr:spPr>
        <a:xfrm>
          <a:off x="8515427" y="1454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144035</xdr:rowOff>
    </xdr:from>
    <xdr:ext cx="469744" cy="259045"/>
    <xdr:sp macro="" textlink="">
      <xdr:nvSpPr>
        <xdr:cNvPr id="372" name="n_3mainValue【公営住宅】&#10;一人当たり面積">
          <a:extLst>
            <a:ext uri="{FF2B5EF4-FFF2-40B4-BE49-F238E27FC236}">
              <a16:creationId xmlns:a16="http://schemas.microsoft.com/office/drawing/2014/main" id="{EB0AACAD-CBD9-454E-B2CE-72C1E550332E}"/>
            </a:ext>
          </a:extLst>
        </xdr:cNvPr>
        <xdr:cNvSpPr txBox="1"/>
      </xdr:nvSpPr>
      <xdr:spPr>
        <a:xfrm>
          <a:off x="7626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144606</xdr:rowOff>
    </xdr:from>
    <xdr:ext cx="469744" cy="259045"/>
    <xdr:sp macro="" textlink="">
      <xdr:nvSpPr>
        <xdr:cNvPr id="373" name="n_4mainValue【公営住宅】&#10;一人当たり面積">
          <a:extLst>
            <a:ext uri="{FF2B5EF4-FFF2-40B4-BE49-F238E27FC236}">
              <a16:creationId xmlns:a16="http://schemas.microsoft.com/office/drawing/2014/main" id="{32D5AE2B-EF2C-48E7-872D-CEB4F142362A}"/>
            </a:ext>
          </a:extLst>
        </xdr:cNvPr>
        <xdr:cNvSpPr txBox="1"/>
      </xdr:nvSpPr>
      <xdr:spPr>
        <a:xfrm>
          <a:off x="6737427" y="1454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FC48FFE1-D12D-4383-AA67-F1ECD9B1BD9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D2692088-088E-4B1F-9142-71026FF8C3D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D51E770B-62D4-41CC-9F86-7AD0AC9E2A6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D7E62809-3A63-48A3-840E-94734B5B096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90843C9A-CD78-4546-BBB2-DC5E4856640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8485CBCC-0631-41BF-839B-BFAC3ECA16F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B2AB9005-69A1-407B-A65A-5A477281C68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CA60205C-7BF4-408A-98B3-FB11CBE0D23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BA2C7408-05BF-4408-A61C-5BCA3F18486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F7A81393-05CC-43AE-9036-F84F30A0BAF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279FB9DB-9F48-45F9-BD0F-77B2F4A3E5B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EC532608-FC3B-4B2E-9EF6-5AED2AF6C03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C7A12969-5D28-4AA0-9C93-5ABDE56489B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5CE2B574-D891-4FD9-96B6-C597D82316D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817E2926-814D-46C9-85CF-B41B86E8509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FBF19970-DFB4-4FCB-8AB5-8AAF98BD47F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8AD75A05-3089-4E69-866D-895F3B64712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38A66A99-E12F-4239-95D6-B5797D75ACB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3597F631-CDD7-4FB2-8E82-784C10822F1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6AD7FAC4-51FE-4EA4-9A6C-F1B8C51D6C7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7B20B4CC-C157-4F4B-8E89-6B76B475990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3DA059B8-2122-4A14-B068-284C2B79E76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4240A0DC-4DA9-4D28-8673-2C12F506FFE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6B3EA9DA-F942-47BA-BBA8-975AEC0AFF5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4BA53F48-EE75-4CA0-AE4A-4CE4203CADE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A5BB2E52-5BAB-4186-8C21-DFAD808CD87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7992E329-8ED2-4BD6-9175-3DB45DA0BA0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2D4F7A32-9E33-435E-91B8-CAB0BF8A425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04AF8355-1F28-477B-98B6-31C465D77F3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4D21C028-5647-460E-ACD1-EEC6BA6DF31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38F1F547-3EA4-470C-820A-8C5FAFCF203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E81BBADE-07AC-491C-AE8C-DF42781D09B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90E212D9-D381-4DF5-8D9B-BD803AB1024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0881477C-24F0-47F2-8417-D11F098D1EB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A296CCE2-174C-4B03-8828-975C94C7B03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C33A7A57-8914-47AB-9EB7-4BDD8A99259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5619417B-BA20-48F0-89E9-1AB392A3479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DA998788-6A80-43CB-92C7-F56EAB42F46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111B8991-AE30-4E47-9224-CA0795543DC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41A6D787-CECC-4313-8E8D-D9AA3D16273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414" name="直線コネクタ 413">
          <a:extLst>
            <a:ext uri="{FF2B5EF4-FFF2-40B4-BE49-F238E27FC236}">
              <a16:creationId xmlns:a16="http://schemas.microsoft.com/office/drawing/2014/main" id="{B69AB561-0B4E-4A66-8191-BCB21F9FA619}"/>
            </a:ext>
          </a:extLst>
        </xdr:cNvPr>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0DD5EC01-1839-4B96-9049-49D6FAF0C497}"/>
            </a:ext>
          </a:extLst>
        </xdr:cNvPr>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a:extLst>
            <a:ext uri="{FF2B5EF4-FFF2-40B4-BE49-F238E27FC236}">
              <a16:creationId xmlns:a16="http://schemas.microsoft.com/office/drawing/2014/main" id="{11EA77FA-3EC1-48D5-A697-72025E74C184}"/>
            </a:ext>
          </a:extLst>
        </xdr:cNvPr>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068DD519-A6E5-463D-B10B-61A4D768730F}"/>
            </a:ext>
          </a:extLst>
        </xdr:cNvPr>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418" name="直線コネクタ 417">
          <a:extLst>
            <a:ext uri="{FF2B5EF4-FFF2-40B4-BE49-F238E27FC236}">
              <a16:creationId xmlns:a16="http://schemas.microsoft.com/office/drawing/2014/main" id="{63A5DAA4-CFF2-4027-8743-1C87CA42A414}"/>
            </a:ext>
          </a:extLst>
        </xdr:cNvPr>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15892</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8682C442-0918-4A02-907D-0921A451487A}"/>
            </a:ext>
          </a:extLst>
        </xdr:cNvPr>
        <xdr:cNvSpPr txBox="1"/>
      </xdr:nvSpPr>
      <xdr:spPr>
        <a:xfrm>
          <a:off x="16357600" y="618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420" name="フローチャート: 判断 419">
          <a:extLst>
            <a:ext uri="{FF2B5EF4-FFF2-40B4-BE49-F238E27FC236}">
              <a16:creationId xmlns:a16="http://schemas.microsoft.com/office/drawing/2014/main" id="{FBC7004E-D7C3-4977-8C85-DD77813156F6}"/>
            </a:ext>
          </a:extLst>
        </xdr:cNvPr>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1" name="フローチャート: 判断 420">
          <a:extLst>
            <a:ext uri="{FF2B5EF4-FFF2-40B4-BE49-F238E27FC236}">
              <a16:creationId xmlns:a16="http://schemas.microsoft.com/office/drawing/2014/main" id="{8AD5367D-F85A-45DD-824C-2DF134428ABD}"/>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2" name="フローチャート: 判断 421">
          <a:extLst>
            <a:ext uri="{FF2B5EF4-FFF2-40B4-BE49-F238E27FC236}">
              <a16:creationId xmlns:a16="http://schemas.microsoft.com/office/drawing/2014/main" id="{D001D143-C159-48B6-AC81-9C5BDC4EC8DB}"/>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3" name="フローチャート: 判断 422">
          <a:extLst>
            <a:ext uri="{FF2B5EF4-FFF2-40B4-BE49-F238E27FC236}">
              <a16:creationId xmlns:a16="http://schemas.microsoft.com/office/drawing/2014/main" id="{31996962-DE2A-4865-9B16-913F94EB9703}"/>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424" name="フローチャート: 判断 423">
          <a:extLst>
            <a:ext uri="{FF2B5EF4-FFF2-40B4-BE49-F238E27FC236}">
              <a16:creationId xmlns:a16="http://schemas.microsoft.com/office/drawing/2014/main" id="{1FE6375E-A528-448B-A0F0-BDD2DEA42446}"/>
            </a:ext>
          </a:extLst>
        </xdr:cNvPr>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CC26E0C0-1985-491A-9658-751ED396178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BBE16DE5-7625-4474-8BD1-44FC9BD030B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79ACE19B-446F-46FB-B544-E066C78D94F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1451534-8775-42CB-B8E9-1D0BCAC283C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54574EE-FDBA-4D8C-B55D-78B1A48E966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8255</xdr:rowOff>
    </xdr:from>
    <xdr:to>
      <xdr:col>85</xdr:col>
      <xdr:colOff>177800</xdr:colOff>
      <xdr:row>40</xdr:row>
      <xdr:rowOff>109855</xdr:rowOff>
    </xdr:to>
    <xdr:sp macro="" textlink="">
      <xdr:nvSpPr>
        <xdr:cNvPr id="430" name="楕円 429">
          <a:extLst>
            <a:ext uri="{FF2B5EF4-FFF2-40B4-BE49-F238E27FC236}">
              <a16:creationId xmlns:a16="http://schemas.microsoft.com/office/drawing/2014/main" id="{1E085FEF-D537-4131-8352-6AC0B488196D}"/>
            </a:ext>
          </a:extLst>
        </xdr:cNvPr>
        <xdr:cNvSpPr/>
      </xdr:nvSpPr>
      <xdr:spPr>
        <a:xfrm>
          <a:off x="162687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158132</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244AFAC3-9C33-4CBF-8E6B-ECBA52CD107E}"/>
            </a:ext>
          </a:extLst>
        </xdr:cNvPr>
        <xdr:cNvSpPr txBox="1"/>
      </xdr:nvSpPr>
      <xdr:spPr>
        <a:xfrm>
          <a:off x="16357600"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61595</xdr:rowOff>
    </xdr:from>
    <xdr:to>
      <xdr:col>81</xdr:col>
      <xdr:colOff>101600</xdr:colOff>
      <xdr:row>40</xdr:row>
      <xdr:rowOff>163195</xdr:rowOff>
    </xdr:to>
    <xdr:sp macro="" textlink="">
      <xdr:nvSpPr>
        <xdr:cNvPr id="432" name="楕円 431">
          <a:extLst>
            <a:ext uri="{FF2B5EF4-FFF2-40B4-BE49-F238E27FC236}">
              <a16:creationId xmlns:a16="http://schemas.microsoft.com/office/drawing/2014/main" id="{75C35136-9A1A-4199-87F7-4DFB30262B7A}"/>
            </a:ext>
          </a:extLst>
        </xdr:cNvPr>
        <xdr:cNvSpPr/>
      </xdr:nvSpPr>
      <xdr:spPr>
        <a:xfrm>
          <a:off x="154305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59055</xdr:rowOff>
    </xdr:from>
    <xdr:to>
      <xdr:col>85</xdr:col>
      <xdr:colOff>127000</xdr:colOff>
      <xdr:row>40</xdr:row>
      <xdr:rowOff>112395</xdr:rowOff>
    </xdr:to>
    <xdr:cxnSp macro="">
      <xdr:nvCxnSpPr>
        <xdr:cNvPr id="433" name="直線コネクタ 432">
          <a:extLst>
            <a:ext uri="{FF2B5EF4-FFF2-40B4-BE49-F238E27FC236}">
              <a16:creationId xmlns:a16="http://schemas.microsoft.com/office/drawing/2014/main" id="{6E23AE78-78C6-4D6B-A0E9-175FA68CE2E1}"/>
            </a:ext>
          </a:extLst>
        </xdr:cNvPr>
        <xdr:cNvCxnSpPr/>
      </xdr:nvCxnSpPr>
      <xdr:spPr>
        <a:xfrm flipV="1">
          <a:off x="15481300" y="691705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67310</xdr:rowOff>
    </xdr:from>
    <xdr:to>
      <xdr:col>76</xdr:col>
      <xdr:colOff>165100</xdr:colOff>
      <xdr:row>40</xdr:row>
      <xdr:rowOff>168910</xdr:rowOff>
    </xdr:to>
    <xdr:sp macro="" textlink="">
      <xdr:nvSpPr>
        <xdr:cNvPr id="434" name="楕円 433">
          <a:extLst>
            <a:ext uri="{FF2B5EF4-FFF2-40B4-BE49-F238E27FC236}">
              <a16:creationId xmlns:a16="http://schemas.microsoft.com/office/drawing/2014/main" id="{D13EFE80-64B9-4383-A1A9-342FFBC06FAC}"/>
            </a:ext>
          </a:extLst>
        </xdr:cNvPr>
        <xdr:cNvSpPr/>
      </xdr:nvSpPr>
      <xdr:spPr>
        <a:xfrm>
          <a:off x="14541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112395</xdr:rowOff>
    </xdr:from>
    <xdr:to>
      <xdr:col>81</xdr:col>
      <xdr:colOff>50800</xdr:colOff>
      <xdr:row>40</xdr:row>
      <xdr:rowOff>118110</xdr:rowOff>
    </xdr:to>
    <xdr:cxnSp macro="">
      <xdr:nvCxnSpPr>
        <xdr:cNvPr id="435" name="直線コネクタ 434">
          <a:extLst>
            <a:ext uri="{FF2B5EF4-FFF2-40B4-BE49-F238E27FC236}">
              <a16:creationId xmlns:a16="http://schemas.microsoft.com/office/drawing/2014/main" id="{FDAE6653-4F16-4672-9D2B-E4C8D14ADAC6}"/>
            </a:ext>
          </a:extLst>
        </xdr:cNvPr>
        <xdr:cNvCxnSpPr/>
      </xdr:nvCxnSpPr>
      <xdr:spPr>
        <a:xfrm flipV="1">
          <a:off x="14592300" y="69703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88265</xdr:rowOff>
    </xdr:from>
    <xdr:to>
      <xdr:col>72</xdr:col>
      <xdr:colOff>38100</xdr:colOff>
      <xdr:row>41</xdr:row>
      <xdr:rowOff>18415</xdr:rowOff>
    </xdr:to>
    <xdr:sp macro="" textlink="">
      <xdr:nvSpPr>
        <xdr:cNvPr id="436" name="楕円 435">
          <a:extLst>
            <a:ext uri="{FF2B5EF4-FFF2-40B4-BE49-F238E27FC236}">
              <a16:creationId xmlns:a16="http://schemas.microsoft.com/office/drawing/2014/main" id="{E2E878B5-6686-43DB-BC1E-9F23F6ED293F}"/>
            </a:ext>
          </a:extLst>
        </xdr:cNvPr>
        <xdr:cNvSpPr/>
      </xdr:nvSpPr>
      <xdr:spPr>
        <a:xfrm>
          <a:off x="136525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118110</xdr:rowOff>
    </xdr:from>
    <xdr:to>
      <xdr:col>76</xdr:col>
      <xdr:colOff>114300</xdr:colOff>
      <xdr:row>40</xdr:row>
      <xdr:rowOff>139065</xdr:rowOff>
    </xdr:to>
    <xdr:cxnSp macro="">
      <xdr:nvCxnSpPr>
        <xdr:cNvPr id="437" name="直線コネクタ 436">
          <a:extLst>
            <a:ext uri="{FF2B5EF4-FFF2-40B4-BE49-F238E27FC236}">
              <a16:creationId xmlns:a16="http://schemas.microsoft.com/office/drawing/2014/main" id="{5BC7B488-8A6D-4E6A-8C9C-3C3A3A56FC1E}"/>
            </a:ext>
          </a:extLst>
        </xdr:cNvPr>
        <xdr:cNvCxnSpPr/>
      </xdr:nvCxnSpPr>
      <xdr:spPr>
        <a:xfrm flipV="1">
          <a:off x="13703300" y="69761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52070</xdr:rowOff>
    </xdr:from>
    <xdr:to>
      <xdr:col>67</xdr:col>
      <xdr:colOff>101600</xdr:colOff>
      <xdr:row>40</xdr:row>
      <xdr:rowOff>153670</xdr:rowOff>
    </xdr:to>
    <xdr:sp macro="" textlink="">
      <xdr:nvSpPr>
        <xdr:cNvPr id="438" name="楕円 437">
          <a:extLst>
            <a:ext uri="{FF2B5EF4-FFF2-40B4-BE49-F238E27FC236}">
              <a16:creationId xmlns:a16="http://schemas.microsoft.com/office/drawing/2014/main" id="{56160EE6-F301-4795-A5EE-7D1349271C9F}"/>
            </a:ext>
          </a:extLst>
        </xdr:cNvPr>
        <xdr:cNvSpPr/>
      </xdr:nvSpPr>
      <xdr:spPr>
        <a:xfrm>
          <a:off x="12763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102870</xdr:rowOff>
    </xdr:from>
    <xdr:to>
      <xdr:col>71</xdr:col>
      <xdr:colOff>177800</xdr:colOff>
      <xdr:row>40</xdr:row>
      <xdr:rowOff>139065</xdr:rowOff>
    </xdr:to>
    <xdr:cxnSp macro="">
      <xdr:nvCxnSpPr>
        <xdr:cNvPr id="439" name="直線コネクタ 438">
          <a:extLst>
            <a:ext uri="{FF2B5EF4-FFF2-40B4-BE49-F238E27FC236}">
              <a16:creationId xmlns:a16="http://schemas.microsoft.com/office/drawing/2014/main" id="{C6858310-08DC-458C-99C8-9F08EF149A67}"/>
            </a:ext>
          </a:extLst>
        </xdr:cNvPr>
        <xdr:cNvCxnSpPr/>
      </xdr:nvCxnSpPr>
      <xdr:spPr>
        <a:xfrm>
          <a:off x="12814300" y="69608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71B03AF1-6ACC-44CA-BC9C-DCADD359FF06}"/>
            </a:ext>
          </a:extLst>
        </xdr:cNvPr>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292808DF-832F-497F-9C13-E7EFD63C7972}"/>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9A5B41DA-BA53-4D53-9082-450E528D0993}"/>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5F502980-8A68-4607-A62F-8772295D2662}"/>
            </a:ext>
          </a:extLst>
        </xdr:cNvPr>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154322</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8158EAFB-0C9F-407C-B168-8AB570482882}"/>
            </a:ext>
          </a:extLst>
        </xdr:cNvPr>
        <xdr:cNvSpPr txBox="1"/>
      </xdr:nvSpPr>
      <xdr:spPr>
        <a:xfrm>
          <a:off x="15266044"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160037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2BDA1DED-F732-408E-9C66-0D9A63C4B5B2}"/>
            </a:ext>
          </a:extLst>
        </xdr:cNvPr>
        <xdr:cNvSpPr txBox="1"/>
      </xdr:nvSpPr>
      <xdr:spPr>
        <a:xfrm>
          <a:off x="143897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9542</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DF363B45-6674-42EC-B2DC-00078E9EA414}"/>
            </a:ext>
          </a:extLst>
        </xdr:cNvPr>
        <xdr:cNvSpPr txBox="1"/>
      </xdr:nvSpPr>
      <xdr:spPr>
        <a:xfrm>
          <a:off x="13500744" y="703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144797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5B7F81F2-5A52-4F7E-88DE-F3DB7A1CD1F5}"/>
            </a:ext>
          </a:extLst>
        </xdr:cNvPr>
        <xdr:cNvSpPr txBox="1"/>
      </xdr:nvSpPr>
      <xdr:spPr>
        <a:xfrm>
          <a:off x="12611744"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C09D9E2E-B4F9-4511-BC61-A84A02EBBCC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B061CC6C-34B5-4845-8ECD-0333DBC8356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6BCDD-AB78-4FC8-A517-C0D22618763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8E0DDD41-D20F-41EB-AB3C-9C7F083C3CF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B121FF62-3330-4459-B5FC-6450A37341B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E7B19C48-E1BB-466C-8ED6-713D99E0E0B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17EF54A0-1F74-420F-B63B-802410698AC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FD0C7398-68CA-43FF-BACF-0C4E146A6C4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3BE64110-38EF-4A44-9B40-E0AE73D0F94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7DD35440-0C95-40E0-A4A2-6DFB2394D07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104DA9B7-B88A-45C1-B7C7-0948EEEAF16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331D1E8A-54A6-4622-900F-355FAAD2713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A7B94D0F-382E-429C-9C24-E91A458176B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7F61F90F-63A2-437B-AEED-121495C8E5D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E10952D5-6F64-4E5E-94A8-422AD4C8A2E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16DC05DB-E27D-418E-978C-074DAD4EA0A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BAF78A64-B9AD-449C-B391-E63965BDC4C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6C90D063-0AD8-489A-AA40-AB271ABAD65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69DEC48D-82C9-4AAA-8B95-D802FF3DC3A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7A27D603-E828-4879-A7CF-C50A22F0AE1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FD6B13EF-5753-4ED5-98B0-8C4030F197C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469" name="直線コネクタ 468">
          <a:extLst>
            <a:ext uri="{FF2B5EF4-FFF2-40B4-BE49-F238E27FC236}">
              <a16:creationId xmlns:a16="http://schemas.microsoft.com/office/drawing/2014/main" id="{9F8CCC53-1F68-4874-AEA3-0770668EB082}"/>
            </a:ext>
          </a:extLst>
        </xdr:cNvPr>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D88C913B-3461-4C5C-9818-4F4A93B139CB}"/>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1" name="直線コネクタ 470">
          <a:extLst>
            <a:ext uri="{FF2B5EF4-FFF2-40B4-BE49-F238E27FC236}">
              <a16:creationId xmlns:a16="http://schemas.microsoft.com/office/drawing/2014/main" id="{02BFA5E4-1B90-43AB-A0D4-3306AEAEE787}"/>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1AACC477-C27D-4D79-AC5B-6B8235692230}"/>
            </a:ext>
          </a:extLst>
        </xdr:cNvPr>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473" name="直線コネクタ 472">
          <a:extLst>
            <a:ext uri="{FF2B5EF4-FFF2-40B4-BE49-F238E27FC236}">
              <a16:creationId xmlns:a16="http://schemas.microsoft.com/office/drawing/2014/main" id="{A70F4344-F861-43C3-BD64-78E1A0D7A99F}"/>
            </a:ext>
          </a:extLst>
        </xdr:cNvPr>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121429</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17B7915F-A564-4255-8154-5C48B0C49F42}"/>
            </a:ext>
          </a:extLst>
        </xdr:cNvPr>
        <xdr:cNvSpPr txBox="1"/>
      </xdr:nvSpPr>
      <xdr:spPr>
        <a:xfrm>
          <a:off x="22199600" y="663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475" name="フローチャート: 判断 474">
          <a:extLst>
            <a:ext uri="{FF2B5EF4-FFF2-40B4-BE49-F238E27FC236}">
              <a16:creationId xmlns:a16="http://schemas.microsoft.com/office/drawing/2014/main" id="{DEDA2B0F-E0DC-467D-A09D-314A7A7959D8}"/>
            </a:ext>
          </a:extLst>
        </xdr:cNvPr>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476" name="フローチャート: 判断 475">
          <a:extLst>
            <a:ext uri="{FF2B5EF4-FFF2-40B4-BE49-F238E27FC236}">
              <a16:creationId xmlns:a16="http://schemas.microsoft.com/office/drawing/2014/main" id="{6B8C210F-51F4-4293-A622-6F8EC3A447B3}"/>
            </a:ext>
          </a:extLst>
        </xdr:cNvPr>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7" name="フローチャート: 判断 476">
          <a:extLst>
            <a:ext uri="{FF2B5EF4-FFF2-40B4-BE49-F238E27FC236}">
              <a16:creationId xmlns:a16="http://schemas.microsoft.com/office/drawing/2014/main" id="{194E3840-4A46-450A-AD5C-6AD36E52FD72}"/>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478" name="フローチャート: 判断 477">
          <a:extLst>
            <a:ext uri="{FF2B5EF4-FFF2-40B4-BE49-F238E27FC236}">
              <a16:creationId xmlns:a16="http://schemas.microsoft.com/office/drawing/2014/main" id="{79FCFEC0-0290-462C-B439-62A169CD7C17}"/>
            </a:ext>
          </a:extLst>
        </xdr:cNvPr>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479" name="フローチャート: 判断 478">
          <a:extLst>
            <a:ext uri="{FF2B5EF4-FFF2-40B4-BE49-F238E27FC236}">
              <a16:creationId xmlns:a16="http://schemas.microsoft.com/office/drawing/2014/main" id="{A5D34165-F189-405A-8F54-05C16EDCE7B8}"/>
            </a:ext>
          </a:extLst>
        </xdr:cNvPr>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BD8433D6-334B-488C-8D75-77AFA3C614E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7E938694-AE62-4CA4-A6FB-EF9B4674C70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9BB61207-734A-494A-9578-E47E73C1CCB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85159172-0559-4CF3-955C-84EEAE006DF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2A652BC2-291C-42BB-8905-CF22402FE36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5" name="楕円 484">
          <a:extLst>
            <a:ext uri="{FF2B5EF4-FFF2-40B4-BE49-F238E27FC236}">
              <a16:creationId xmlns:a16="http://schemas.microsoft.com/office/drawing/2014/main" id="{B9A12008-72F1-40C5-8E9C-2C93FA8F2376}"/>
            </a:ext>
          </a:extLst>
        </xdr:cNvPr>
        <xdr:cNvSpPr/>
      </xdr:nvSpPr>
      <xdr:spPr>
        <a:xfrm>
          <a:off x="221107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124985</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C64403A6-D5B2-4544-9C28-1083D5463E2F}"/>
            </a:ext>
          </a:extLst>
        </xdr:cNvPr>
        <xdr:cNvSpPr txBox="1"/>
      </xdr:nvSpPr>
      <xdr:spPr>
        <a:xfrm>
          <a:off x="22199600"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151130</xdr:rowOff>
    </xdr:from>
    <xdr:to>
      <xdr:col>112</xdr:col>
      <xdr:colOff>38100</xdr:colOff>
      <xdr:row>40</xdr:row>
      <xdr:rowOff>81280</xdr:rowOff>
    </xdr:to>
    <xdr:sp macro="" textlink="">
      <xdr:nvSpPr>
        <xdr:cNvPr id="487" name="楕円 486">
          <a:extLst>
            <a:ext uri="{FF2B5EF4-FFF2-40B4-BE49-F238E27FC236}">
              <a16:creationId xmlns:a16="http://schemas.microsoft.com/office/drawing/2014/main" id="{95E0493C-8731-4FAC-88B1-62AF16B2C5D6}"/>
            </a:ext>
          </a:extLst>
        </xdr:cNvPr>
        <xdr:cNvSpPr/>
      </xdr:nvSpPr>
      <xdr:spPr>
        <a:xfrm>
          <a:off x="21272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25908</xdr:rowOff>
    </xdr:from>
    <xdr:to>
      <xdr:col>116</xdr:col>
      <xdr:colOff>63500</xdr:colOff>
      <xdr:row>40</xdr:row>
      <xdr:rowOff>30480</xdr:rowOff>
    </xdr:to>
    <xdr:cxnSp macro="">
      <xdr:nvCxnSpPr>
        <xdr:cNvPr id="488" name="直線コネクタ 487">
          <a:extLst>
            <a:ext uri="{FF2B5EF4-FFF2-40B4-BE49-F238E27FC236}">
              <a16:creationId xmlns:a16="http://schemas.microsoft.com/office/drawing/2014/main" id="{2F230CDA-9B37-4A7A-8454-AAD254AB5026}"/>
            </a:ext>
          </a:extLst>
        </xdr:cNvPr>
        <xdr:cNvCxnSpPr/>
      </xdr:nvCxnSpPr>
      <xdr:spPr>
        <a:xfrm flipV="1">
          <a:off x="21323300" y="68839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155702</xdr:rowOff>
    </xdr:from>
    <xdr:to>
      <xdr:col>107</xdr:col>
      <xdr:colOff>101600</xdr:colOff>
      <xdr:row>40</xdr:row>
      <xdr:rowOff>85852</xdr:rowOff>
    </xdr:to>
    <xdr:sp macro="" textlink="">
      <xdr:nvSpPr>
        <xdr:cNvPr id="489" name="楕円 488">
          <a:extLst>
            <a:ext uri="{FF2B5EF4-FFF2-40B4-BE49-F238E27FC236}">
              <a16:creationId xmlns:a16="http://schemas.microsoft.com/office/drawing/2014/main" id="{0C3175F4-B817-43D5-9139-CCA4A3121FB1}"/>
            </a:ext>
          </a:extLst>
        </xdr:cNvPr>
        <xdr:cNvSpPr/>
      </xdr:nvSpPr>
      <xdr:spPr>
        <a:xfrm>
          <a:off x="20383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30480</xdr:rowOff>
    </xdr:from>
    <xdr:to>
      <xdr:col>111</xdr:col>
      <xdr:colOff>177800</xdr:colOff>
      <xdr:row>40</xdr:row>
      <xdr:rowOff>35052</xdr:rowOff>
    </xdr:to>
    <xdr:cxnSp macro="">
      <xdr:nvCxnSpPr>
        <xdr:cNvPr id="490" name="直線コネクタ 489">
          <a:extLst>
            <a:ext uri="{FF2B5EF4-FFF2-40B4-BE49-F238E27FC236}">
              <a16:creationId xmlns:a16="http://schemas.microsoft.com/office/drawing/2014/main" id="{940B64CF-6930-4177-94DE-CBD23BC5385E}"/>
            </a:ext>
          </a:extLst>
        </xdr:cNvPr>
        <xdr:cNvCxnSpPr/>
      </xdr:nvCxnSpPr>
      <xdr:spPr>
        <a:xfrm flipV="1">
          <a:off x="20434300" y="688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157988</xdr:rowOff>
    </xdr:from>
    <xdr:to>
      <xdr:col>102</xdr:col>
      <xdr:colOff>165100</xdr:colOff>
      <xdr:row>40</xdr:row>
      <xdr:rowOff>88138</xdr:rowOff>
    </xdr:to>
    <xdr:sp macro="" textlink="">
      <xdr:nvSpPr>
        <xdr:cNvPr id="491" name="楕円 490">
          <a:extLst>
            <a:ext uri="{FF2B5EF4-FFF2-40B4-BE49-F238E27FC236}">
              <a16:creationId xmlns:a16="http://schemas.microsoft.com/office/drawing/2014/main" id="{E440C90D-480B-41F4-8A13-2D378021AE89}"/>
            </a:ext>
          </a:extLst>
        </xdr:cNvPr>
        <xdr:cNvSpPr/>
      </xdr:nvSpPr>
      <xdr:spPr>
        <a:xfrm>
          <a:off x="194945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35052</xdr:rowOff>
    </xdr:from>
    <xdr:to>
      <xdr:col>107</xdr:col>
      <xdr:colOff>50800</xdr:colOff>
      <xdr:row>40</xdr:row>
      <xdr:rowOff>37338</xdr:rowOff>
    </xdr:to>
    <xdr:cxnSp macro="">
      <xdr:nvCxnSpPr>
        <xdr:cNvPr id="492" name="直線コネクタ 491">
          <a:extLst>
            <a:ext uri="{FF2B5EF4-FFF2-40B4-BE49-F238E27FC236}">
              <a16:creationId xmlns:a16="http://schemas.microsoft.com/office/drawing/2014/main" id="{491F5743-F6CE-48A2-BCF7-C1BB933A619E}"/>
            </a:ext>
          </a:extLst>
        </xdr:cNvPr>
        <xdr:cNvCxnSpPr/>
      </xdr:nvCxnSpPr>
      <xdr:spPr>
        <a:xfrm flipV="1">
          <a:off x="19545300" y="68930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160274</xdr:rowOff>
    </xdr:from>
    <xdr:to>
      <xdr:col>98</xdr:col>
      <xdr:colOff>38100</xdr:colOff>
      <xdr:row>40</xdr:row>
      <xdr:rowOff>90424</xdr:rowOff>
    </xdr:to>
    <xdr:sp macro="" textlink="">
      <xdr:nvSpPr>
        <xdr:cNvPr id="493" name="楕円 492">
          <a:extLst>
            <a:ext uri="{FF2B5EF4-FFF2-40B4-BE49-F238E27FC236}">
              <a16:creationId xmlns:a16="http://schemas.microsoft.com/office/drawing/2014/main" id="{D2AC93FE-8EE4-4DBA-9E52-D75E5749C727}"/>
            </a:ext>
          </a:extLst>
        </xdr:cNvPr>
        <xdr:cNvSpPr/>
      </xdr:nvSpPr>
      <xdr:spPr>
        <a:xfrm>
          <a:off x="18605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37338</xdr:rowOff>
    </xdr:from>
    <xdr:to>
      <xdr:col>102</xdr:col>
      <xdr:colOff>114300</xdr:colOff>
      <xdr:row>40</xdr:row>
      <xdr:rowOff>39624</xdr:rowOff>
    </xdr:to>
    <xdr:cxnSp macro="">
      <xdr:nvCxnSpPr>
        <xdr:cNvPr id="494" name="直線コネクタ 493">
          <a:extLst>
            <a:ext uri="{FF2B5EF4-FFF2-40B4-BE49-F238E27FC236}">
              <a16:creationId xmlns:a16="http://schemas.microsoft.com/office/drawing/2014/main" id="{181C7DF9-3F66-4DBC-8129-5D213AC7D34D}"/>
            </a:ext>
          </a:extLst>
        </xdr:cNvPr>
        <xdr:cNvCxnSpPr/>
      </xdr:nvCxnSpPr>
      <xdr:spPr>
        <a:xfrm flipV="1">
          <a:off x="18656300" y="689533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31513</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3A4120F0-4BCB-455F-9871-F6E30ED021EE}"/>
            </a:ext>
          </a:extLst>
        </xdr:cNvPr>
        <xdr:cNvSpPr txBox="1"/>
      </xdr:nvSpPr>
      <xdr:spPr>
        <a:xfrm>
          <a:off x="2107572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1000AD3D-7630-4764-B05A-BF13B1097C53}"/>
            </a:ext>
          </a:extLst>
        </xdr:cNvPr>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38371</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9A9B3458-542D-4D38-9A46-E5FD5046A085}"/>
            </a:ext>
          </a:extLst>
        </xdr:cNvPr>
        <xdr:cNvSpPr txBox="1"/>
      </xdr:nvSpPr>
      <xdr:spPr>
        <a:xfrm>
          <a:off x="19310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9980FAE1-323E-4DD1-A4CC-82E05A4D138B}"/>
            </a:ext>
          </a:extLst>
        </xdr:cNvPr>
        <xdr:cNvSpPr txBox="1"/>
      </xdr:nvSpPr>
      <xdr:spPr>
        <a:xfrm>
          <a:off x="18421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72407</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980DD38E-C0CF-4FDC-8F15-7588C58272D9}"/>
            </a:ext>
          </a:extLst>
        </xdr:cNvPr>
        <xdr:cNvSpPr txBox="1"/>
      </xdr:nvSpPr>
      <xdr:spPr>
        <a:xfrm>
          <a:off x="21075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76979</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38E70DF4-A787-4A78-BFA5-99665D19F2F1}"/>
            </a:ext>
          </a:extLst>
        </xdr:cNvPr>
        <xdr:cNvSpPr txBox="1"/>
      </xdr:nvSpPr>
      <xdr:spPr>
        <a:xfrm>
          <a:off x="20199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79265</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019FA75F-CEA6-4521-B93F-774837F6EF4B}"/>
            </a:ext>
          </a:extLst>
        </xdr:cNvPr>
        <xdr:cNvSpPr txBox="1"/>
      </xdr:nvSpPr>
      <xdr:spPr>
        <a:xfrm>
          <a:off x="19310427" y="693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81551</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6F46D4AB-109A-4658-9CD0-28EB8245DB26}"/>
            </a:ext>
          </a:extLst>
        </xdr:cNvPr>
        <xdr:cNvSpPr txBox="1"/>
      </xdr:nvSpPr>
      <xdr:spPr>
        <a:xfrm>
          <a:off x="184214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8189DB68-C17A-4831-A9C8-0483439C101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6D5FD01C-E362-4872-BF9B-8F88FB5F0EB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2A8377A4-E9D1-456D-80C1-533258DCF7E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79560FB8-E9E4-42BA-B969-C8ECD19CACA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C587BCDE-E01A-4B71-A3F2-EA5C09AC396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6D8DF093-AB28-4914-8D11-427247D7BC1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A12DE6AD-3EA4-4D0A-8633-E42BE2D6F58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30AE0AEF-07DB-412B-833B-394BD5E8426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EBD19460-570A-4094-8654-5C1241B10E6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5080D141-D3AD-419D-8B53-10E0DA72B66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06BCE8B7-7D1D-4B28-BC91-AFF307D5370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2EBBB591-3E42-4DFC-98B0-F1CBD602B05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5" name="テキスト ボックス 514">
          <a:extLst>
            <a:ext uri="{FF2B5EF4-FFF2-40B4-BE49-F238E27FC236}">
              <a16:creationId xmlns:a16="http://schemas.microsoft.com/office/drawing/2014/main" id="{547F6026-9F21-4D85-BD47-7A1480057BA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04F82D67-BD22-480B-88EC-1D9CC0DA1C3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9AA3E3A7-6343-41A6-B6EB-AACD5156D35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1A3372C0-756B-467E-AAB9-5CAEC4D9072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9AF422D6-2F8D-4B75-A5FC-736D7424EB7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5D3990B5-11D5-4645-B32E-69C03EF58D1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91B932EA-9C87-4AB5-9B83-D2D831BF29E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3818BE73-3F35-44B2-973B-33120E98852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CE22D1E6-D3AE-4A2D-B9DC-E0E3DB8EB58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68360996-C141-48EB-9189-FDBF69E48C8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5" name="テキスト ボックス 524">
          <a:extLst>
            <a:ext uri="{FF2B5EF4-FFF2-40B4-BE49-F238E27FC236}">
              <a16:creationId xmlns:a16="http://schemas.microsoft.com/office/drawing/2014/main" id="{633D1092-243B-49EB-BFE3-F0C78835123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32BECBAF-AAAB-4B42-B776-03CDBE92AB2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DAA6BD80-DB08-41EE-AB92-DDE6A19CF4B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528" name="直線コネクタ 527">
          <a:extLst>
            <a:ext uri="{FF2B5EF4-FFF2-40B4-BE49-F238E27FC236}">
              <a16:creationId xmlns:a16="http://schemas.microsoft.com/office/drawing/2014/main" id="{F28FA7AD-A104-4175-9A25-523AAEFFBC0D}"/>
            </a:ext>
          </a:extLst>
        </xdr:cNvPr>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51929916-B5CB-4D65-BE1F-433FF8EDE28E}"/>
            </a:ext>
          </a:extLst>
        </xdr:cNvPr>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530" name="直線コネクタ 529">
          <a:extLst>
            <a:ext uri="{FF2B5EF4-FFF2-40B4-BE49-F238E27FC236}">
              <a16:creationId xmlns:a16="http://schemas.microsoft.com/office/drawing/2014/main" id="{7DF699D8-95CC-4CBC-B690-8E6C23491115}"/>
            </a:ext>
          </a:extLst>
        </xdr:cNvPr>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531" name="【学校施設】&#10;有形固定資産減価償却率最大値テキスト">
          <a:extLst>
            <a:ext uri="{FF2B5EF4-FFF2-40B4-BE49-F238E27FC236}">
              <a16:creationId xmlns:a16="http://schemas.microsoft.com/office/drawing/2014/main" id="{2F6AEC3A-9640-40E6-B536-A25C6C22B2C6}"/>
            </a:ext>
          </a:extLst>
        </xdr:cNvPr>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532" name="直線コネクタ 531">
          <a:extLst>
            <a:ext uri="{FF2B5EF4-FFF2-40B4-BE49-F238E27FC236}">
              <a16:creationId xmlns:a16="http://schemas.microsoft.com/office/drawing/2014/main" id="{47568F4B-B112-470C-845A-C6A25E5085AB}"/>
            </a:ext>
          </a:extLst>
        </xdr:cNvPr>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81115</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DA9CDFC7-57FE-4001-B293-410005FE96A7}"/>
            </a:ext>
          </a:extLst>
        </xdr:cNvPr>
        <xdr:cNvSpPr txBox="1"/>
      </xdr:nvSpPr>
      <xdr:spPr>
        <a:xfrm>
          <a:off x="16357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534" name="フローチャート: 判断 533">
          <a:extLst>
            <a:ext uri="{FF2B5EF4-FFF2-40B4-BE49-F238E27FC236}">
              <a16:creationId xmlns:a16="http://schemas.microsoft.com/office/drawing/2014/main" id="{F84C82BA-953F-49EB-955C-D6E73B596FC1}"/>
            </a:ext>
          </a:extLst>
        </xdr:cNvPr>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35" name="フローチャート: 判断 534">
          <a:extLst>
            <a:ext uri="{FF2B5EF4-FFF2-40B4-BE49-F238E27FC236}">
              <a16:creationId xmlns:a16="http://schemas.microsoft.com/office/drawing/2014/main" id="{A36754CF-2666-4CE3-AC47-91412A4A0E9D}"/>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536" name="フローチャート: 判断 535">
          <a:extLst>
            <a:ext uri="{FF2B5EF4-FFF2-40B4-BE49-F238E27FC236}">
              <a16:creationId xmlns:a16="http://schemas.microsoft.com/office/drawing/2014/main" id="{641972C7-EE0D-4956-800B-6895CD3F2EDF}"/>
            </a:ext>
          </a:extLst>
        </xdr:cNvPr>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537" name="フローチャート: 判断 536">
          <a:extLst>
            <a:ext uri="{FF2B5EF4-FFF2-40B4-BE49-F238E27FC236}">
              <a16:creationId xmlns:a16="http://schemas.microsoft.com/office/drawing/2014/main" id="{7B2DACE6-B2EA-4656-B399-C1948FE21214}"/>
            </a:ext>
          </a:extLst>
        </xdr:cNvPr>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538" name="フローチャート: 判断 537">
          <a:extLst>
            <a:ext uri="{FF2B5EF4-FFF2-40B4-BE49-F238E27FC236}">
              <a16:creationId xmlns:a16="http://schemas.microsoft.com/office/drawing/2014/main" id="{C190A327-0DBE-4117-BB27-B9636CD46C02}"/>
            </a:ext>
          </a:extLst>
        </xdr:cNvPr>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38A720AE-89A8-42EA-8ABA-943CD384F52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1C7B41F9-F9B6-4C76-9682-9BADACF391B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FD35B4A0-8193-4539-A0E3-335C3F634FB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8DBD6E0F-6C2C-49D1-A266-5E599AD158F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61C4ECE6-B7FD-4FBD-B082-8DE078FA8C6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99423</xdr:rowOff>
    </xdr:from>
    <xdr:to>
      <xdr:col>85</xdr:col>
      <xdr:colOff>177800</xdr:colOff>
      <xdr:row>61</xdr:row>
      <xdr:rowOff>29573</xdr:rowOff>
    </xdr:to>
    <xdr:sp macro="" textlink="">
      <xdr:nvSpPr>
        <xdr:cNvPr id="544" name="楕円 543">
          <a:extLst>
            <a:ext uri="{FF2B5EF4-FFF2-40B4-BE49-F238E27FC236}">
              <a16:creationId xmlns:a16="http://schemas.microsoft.com/office/drawing/2014/main" id="{36143586-DA78-472F-909B-66098CDF6525}"/>
            </a:ext>
          </a:extLst>
        </xdr:cNvPr>
        <xdr:cNvSpPr/>
      </xdr:nvSpPr>
      <xdr:spPr>
        <a:xfrm>
          <a:off x="162687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122300</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505D2AB3-F5C3-4149-9694-DD0FB4231034}"/>
            </a:ext>
          </a:extLst>
        </xdr:cNvPr>
        <xdr:cNvSpPr txBox="1"/>
      </xdr:nvSpPr>
      <xdr:spPr>
        <a:xfrm>
          <a:off x="16357600" y="10237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70031</xdr:rowOff>
    </xdr:from>
    <xdr:to>
      <xdr:col>81</xdr:col>
      <xdr:colOff>101600</xdr:colOff>
      <xdr:row>61</xdr:row>
      <xdr:rowOff>181</xdr:rowOff>
    </xdr:to>
    <xdr:sp macro="" textlink="">
      <xdr:nvSpPr>
        <xdr:cNvPr id="546" name="楕円 545">
          <a:extLst>
            <a:ext uri="{FF2B5EF4-FFF2-40B4-BE49-F238E27FC236}">
              <a16:creationId xmlns:a16="http://schemas.microsoft.com/office/drawing/2014/main" id="{1E0BB18A-A5A7-4943-A279-961CD978FB56}"/>
            </a:ext>
          </a:extLst>
        </xdr:cNvPr>
        <xdr:cNvSpPr/>
      </xdr:nvSpPr>
      <xdr:spPr>
        <a:xfrm>
          <a:off x="15430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120831</xdr:rowOff>
    </xdr:from>
    <xdr:to>
      <xdr:col>85</xdr:col>
      <xdr:colOff>127000</xdr:colOff>
      <xdr:row>60</xdr:row>
      <xdr:rowOff>150223</xdr:rowOff>
    </xdr:to>
    <xdr:cxnSp macro="">
      <xdr:nvCxnSpPr>
        <xdr:cNvPr id="547" name="直線コネクタ 546">
          <a:extLst>
            <a:ext uri="{FF2B5EF4-FFF2-40B4-BE49-F238E27FC236}">
              <a16:creationId xmlns:a16="http://schemas.microsoft.com/office/drawing/2014/main" id="{02715203-67A0-4FF7-956F-C3F8D03B86D9}"/>
            </a:ext>
          </a:extLst>
        </xdr:cNvPr>
        <xdr:cNvCxnSpPr/>
      </xdr:nvCxnSpPr>
      <xdr:spPr>
        <a:xfrm>
          <a:off x="15481300" y="1040783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153307</xdr:rowOff>
    </xdr:from>
    <xdr:to>
      <xdr:col>76</xdr:col>
      <xdr:colOff>165100</xdr:colOff>
      <xdr:row>61</xdr:row>
      <xdr:rowOff>83457</xdr:rowOff>
    </xdr:to>
    <xdr:sp macro="" textlink="">
      <xdr:nvSpPr>
        <xdr:cNvPr id="548" name="楕円 547">
          <a:extLst>
            <a:ext uri="{FF2B5EF4-FFF2-40B4-BE49-F238E27FC236}">
              <a16:creationId xmlns:a16="http://schemas.microsoft.com/office/drawing/2014/main" id="{6538FF41-A45F-4E4F-B923-283EC06AF3D7}"/>
            </a:ext>
          </a:extLst>
        </xdr:cNvPr>
        <xdr:cNvSpPr/>
      </xdr:nvSpPr>
      <xdr:spPr>
        <a:xfrm>
          <a:off x="14541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120831</xdr:rowOff>
    </xdr:from>
    <xdr:to>
      <xdr:col>81</xdr:col>
      <xdr:colOff>50800</xdr:colOff>
      <xdr:row>61</xdr:row>
      <xdr:rowOff>32657</xdr:rowOff>
    </xdr:to>
    <xdr:cxnSp macro="">
      <xdr:nvCxnSpPr>
        <xdr:cNvPr id="549" name="直線コネクタ 548">
          <a:extLst>
            <a:ext uri="{FF2B5EF4-FFF2-40B4-BE49-F238E27FC236}">
              <a16:creationId xmlns:a16="http://schemas.microsoft.com/office/drawing/2014/main" id="{17C76B99-35C7-4C2D-952A-947CF6F2D2BC}"/>
            </a:ext>
          </a:extLst>
        </xdr:cNvPr>
        <xdr:cNvCxnSpPr/>
      </xdr:nvCxnSpPr>
      <xdr:spPr>
        <a:xfrm flipV="1">
          <a:off x="14592300" y="10407831"/>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127181</xdr:rowOff>
    </xdr:from>
    <xdr:to>
      <xdr:col>72</xdr:col>
      <xdr:colOff>38100</xdr:colOff>
      <xdr:row>61</xdr:row>
      <xdr:rowOff>57331</xdr:rowOff>
    </xdr:to>
    <xdr:sp macro="" textlink="">
      <xdr:nvSpPr>
        <xdr:cNvPr id="550" name="楕円 549">
          <a:extLst>
            <a:ext uri="{FF2B5EF4-FFF2-40B4-BE49-F238E27FC236}">
              <a16:creationId xmlns:a16="http://schemas.microsoft.com/office/drawing/2014/main" id="{E1905472-5F14-4E8C-BBE7-C2F73EA0017B}"/>
            </a:ext>
          </a:extLst>
        </xdr:cNvPr>
        <xdr:cNvSpPr/>
      </xdr:nvSpPr>
      <xdr:spPr>
        <a:xfrm>
          <a:off x="13652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6531</xdr:rowOff>
    </xdr:from>
    <xdr:to>
      <xdr:col>76</xdr:col>
      <xdr:colOff>114300</xdr:colOff>
      <xdr:row>61</xdr:row>
      <xdr:rowOff>32657</xdr:rowOff>
    </xdr:to>
    <xdr:cxnSp macro="">
      <xdr:nvCxnSpPr>
        <xdr:cNvPr id="551" name="直線コネクタ 550">
          <a:extLst>
            <a:ext uri="{FF2B5EF4-FFF2-40B4-BE49-F238E27FC236}">
              <a16:creationId xmlns:a16="http://schemas.microsoft.com/office/drawing/2014/main" id="{3E2AD97C-7F72-4CCA-A4FA-B8B49DEB133C}"/>
            </a:ext>
          </a:extLst>
        </xdr:cNvPr>
        <xdr:cNvCxnSpPr/>
      </xdr:nvCxnSpPr>
      <xdr:spPr>
        <a:xfrm>
          <a:off x="13703300" y="104649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96157</xdr:rowOff>
    </xdr:from>
    <xdr:to>
      <xdr:col>67</xdr:col>
      <xdr:colOff>101600</xdr:colOff>
      <xdr:row>61</xdr:row>
      <xdr:rowOff>26307</xdr:rowOff>
    </xdr:to>
    <xdr:sp macro="" textlink="">
      <xdr:nvSpPr>
        <xdr:cNvPr id="552" name="楕円 551">
          <a:extLst>
            <a:ext uri="{FF2B5EF4-FFF2-40B4-BE49-F238E27FC236}">
              <a16:creationId xmlns:a16="http://schemas.microsoft.com/office/drawing/2014/main" id="{0C591352-03AF-4C53-B1B3-2395F95450BA}"/>
            </a:ext>
          </a:extLst>
        </xdr:cNvPr>
        <xdr:cNvSpPr/>
      </xdr:nvSpPr>
      <xdr:spPr>
        <a:xfrm>
          <a:off x="12763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146957</xdr:rowOff>
    </xdr:from>
    <xdr:to>
      <xdr:col>71</xdr:col>
      <xdr:colOff>177800</xdr:colOff>
      <xdr:row>61</xdr:row>
      <xdr:rowOff>6531</xdr:rowOff>
    </xdr:to>
    <xdr:cxnSp macro="">
      <xdr:nvCxnSpPr>
        <xdr:cNvPr id="553" name="直線コネクタ 552">
          <a:extLst>
            <a:ext uri="{FF2B5EF4-FFF2-40B4-BE49-F238E27FC236}">
              <a16:creationId xmlns:a16="http://schemas.microsoft.com/office/drawing/2014/main" id="{51EEE085-EA44-41F1-86F4-B3A8C70E8C49}"/>
            </a:ext>
          </a:extLst>
        </xdr:cNvPr>
        <xdr:cNvCxnSpPr/>
      </xdr:nvCxnSpPr>
      <xdr:spPr>
        <a:xfrm>
          <a:off x="12814300" y="104339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554" name="n_1aveValue【学校施設】&#10;有形固定資産減価償却率">
          <a:extLst>
            <a:ext uri="{FF2B5EF4-FFF2-40B4-BE49-F238E27FC236}">
              <a16:creationId xmlns:a16="http://schemas.microsoft.com/office/drawing/2014/main" id="{DF232003-A066-422E-9D25-D753987080B5}"/>
            </a:ext>
          </a:extLst>
        </xdr:cNvPr>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29771</xdr:rowOff>
    </xdr:from>
    <xdr:ext cx="405111" cy="259045"/>
    <xdr:sp macro="" textlink="">
      <xdr:nvSpPr>
        <xdr:cNvPr id="555" name="n_2aveValue【学校施設】&#10;有形固定資産減価償却率">
          <a:extLst>
            <a:ext uri="{FF2B5EF4-FFF2-40B4-BE49-F238E27FC236}">
              <a16:creationId xmlns:a16="http://schemas.microsoft.com/office/drawing/2014/main" id="{D29C7772-3C94-43DD-847F-28329E77EACC}"/>
            </a:ext>
          </a:extLst>
        </xdr:cNvPr>
        <xdr:cNvSpPr txBox="1"/>
      </xdr:nvSpPr>
      <xdr:spPr>
        <a:xfrm>
          <a:off x="14389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16708</xdr:rowOff>
    </xdr:from>
    <xdr:ext cx="405111" cy="259045"/>
    <xdr:sp macro="" textlink="">
      <xdr:nvSpPr>
        <xdr:cNvPr id="556" name="n_3aveValue【学校施設】&#10;有形固定資産減価償却率">
          <a:extLst>
            <a:ext uri="{FF2B5EF4-FFF2-40B4-BE49-F238E27FC236}">
              <a16:creationId xmlns:a16="http://schemas.microsoft.com/office/drawing/2014/main" id="{0671D76B-7866-4A92-87AF-A771C259519F}"/>
            </a:ext>
          </a:extLst>
        </xdr:cNvPr>
        <xdr:cNvSpPr txBox="1"/>
      </xdr:nvSpPr>
      <xdr:spPr>
        <a:xfrm>
          <a:off x="13500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11810</xdr:rowOff>
    </xdr:from>
    <xdr:ext cx="405111" cy="259045"/>
    <xdr:sp macro="" textlink="">
      <xdr:nvSpPr>
        <xdr:cNvPr id="557" name="n_4aveValue【学校施設】&#10;有形固定資産減価償却率">
          <a:extLst>
            <a:ext uri="{FF2B5EF4-FFF2-40B4-BE49-F238E27FC236}">
              <a16:creationId xmlns:a16="http://schemas.microsoft.com/office/drawing/2014/main" id="{D898D5D5-4EE2-4F49-9D81-A1C3037CC902}"/>
            </a:ext>
          </a:extLst>
        </xdr:cNvPr>
        <xdr:cNvSpPr txBox="1"/>
      </xdr:nvSpPr>
      <xdr:spPr>
        <a:xfrm>
          <a:off x="12611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16708</xdr:rowOff>
    </xdr:from>
    <xdr:ext cx="405111" cy="259045"/>
    <xdr:sp macro="" textlink="">
      <xdr:nvSpPr>
        <xdr:cNvPr id="558" name="n_1mainValue【学校施設】&#10;有形固定資産減価償却率">
          <a:extLst>
            <a:ext uri="{FF2B5EF4-FFF2-40B4-BE49-F238E27FC236}">
              <a16:creationId xmlns:a16="http://schemas.microsoft.com/office/drawing/2014/main" id="{246E4133-7D89-45A4-AB8D-80D46524C895}"/>
            </a:ext>
          </a:extLst>
        </xdr:cNvPr>
        <xdr:cNvSpPr txBox="1"/>
      </xdr:nvSpPr>
      <xdr:spPr>
        <a:xfrm>
          <a:off x="15266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74584</xdr:rowOff>
    </xdr:from>
    <xdr:ext cx="405111" cy="259045"/>
    <xdr:sp macro="" textlink="">
      <xdr:nvSpPr>
        <xdr:cNvPr id="559" name="n_2mainValue【学校施設】&#10;有形固定資産減価償却率">
          <a:extLst>
            <a:ext uri="{FF2B5EF4-FFF2-40B4-BE49-F238E27FC236}">
              <a16:creationId xmlns:a16="http://schemas.microsoft.com/office/drawing/2014/main" id="{E2CFE623-2101-404E-80FE-E73E6BE67CB6}"/>
            </a:ext>
          </a:extLst>
        </xdr:cNvPr>
        <xdr:cNvSpPr txBox="1"/>
      </xdr:nvSpPr>
      <xdr:spPr>
        <a:xfrm>
          <a:off x="14389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48458</xdr:rowOff>
    </xdr:from>
    <xdr:ext cx="405111" cy="259045"/>
    <xdr:sp macro="" textlink="">
      <xdr:nvSpPr>
        <xdr:cNvPr id="560" name="n_3mainValue【学校施設】&#10;有形固定資産減価償却率">
          <a:extLst>
            <a:ext uri="{FF2B5EF4-FFF2-40B4-BE49-F238E27FC236}">
              <a16:creationId xmlns:a16="http://schemas.microsoft.com/office/drawing/2014/main" id="{F22D3EC2-FCA5-4B47-BA15-C31C66D1F793}"/>
            </a:ext>
          </a:extLst>
        </xdr:cNvPr>
        <xdr:cNvSpPr txBox="1"/>
      </xdr:nvSpPr>
      <xdr:spPr>
        <a:xfrm>
          <a:off x="13500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17434</xdr:rowOff>
    </xdr:from>
    <xdr:ext cx="405111" cy="259045"/>
    <xdr:sp macro="" textlink="">
      <xdr:nvSpPr>
        <xdr:cNvPr id="561" name="n_4mainValue【学校施設】&#10;有形固定資産減価償却率">
          <a:extLst>
            <a:ext uri="{FF2B5EF4-FFF2-40B4-BE49-F238E27FC236}">
              <a16:creationId xmlns:a16="http://schemas.microsoft.com/office/drawing/2014/main" id="{EFA6B08A-806D-4C5E-A4D0-5D64F1A283A3}"/>
            </a:ext>
          </a:extLst>
        </xdr:cNvPr>
        <xdr:cNvSpPr txBox="1"/>
      </xdr:nvSpPr>
      <xdr:spPr>
        <a:xfrm>
          <a:off x="12611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17FD536A-CCB9-4F94-A5B7-F465840F41D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553CFF48-945B-4C31-B175-D9E466AA584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EEDC102D-9AB4-41DC-BE4E-08617A643F8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C952A98C-16AE-4B44-B290-6573172D02B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3730065C-4542-4BA1-B703-C4BCE46C0BA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AAF1A4A4-E51A-4111-897D-768E3200C69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7692F299-CE85-425B-AEB1-29BE226F077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E902D9D6-951F-457D-A51B-32D2EECF411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73919376-A0FF-43A8-A6DD-C03C2FF4E80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E0DF148B-7704-4DA2-9E98-9E0ABE43C1C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D77B3D86-BB02-485D-8DCC-C36B6A8321F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a:extLst>
            <a:ext uri="{FF2B5EF4-FFF2-40B4-BE49-F238E27FC236}">
              <a16:creationId xmlns:a16="http://schemas.microsoft.com/office/drawing/2014/main" id="{4785641E-B2F4-472E-B9E4-9A30F0A8D81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a:extLst>
            <a:ext uri="{FF2B5EF4-FFF2-40B4-BE49-F238E27FC236}">
              <a16:creationId xmlns:a16="http://schemas.microsoft.com/office/drawing/2014/main" id="{938481E9-0E97-48E4-BF6E-64BD6B9DA0E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a:extLst>
            <a:ext uri="{FF2B5EF4-FFF2-40B4-BE49-F238E27FC236}">
              <a16:creationId xmlns:a16="http://schemas.microsoft.com/office/drawing/2014/main" id="{800985A6-D051-40E0-9A85-65489F8DB61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a:extLst>
            <a:ext uri="{FF2B5EF4-FFF2-40B4-BE49-F238E27FC236}">
              <a16:creationId xmlns:a16="http://schemas.microsoft.com/office/drawing/2014/main" id="{CD343A24-3464-4E88-BF94-C8E923DA0CA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a:extLst>
            <a:ext uri="{FF2B5EF4-FFF2-40B4-BE49-F238E27FC236}">
              <a16:creationId xmlns:a16="http://schemas.microsoft.com/office/drawing/2014/main" id="{97D909AC-613F-4F15-8B3F-FA7866CD57D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a:extLst>
            <a:ext uri="{FF2B5EF4-FFF2-40B4-BE49-F238E27FC236}">
              <a16:creationId xmlns:a16="http://schemas.microsoft.com/office/drawing/2014/main" id="{4A9DF64B-22AE-4D91-85F2-539D121D1DE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a:extLst>
            <a:ext uri="{FF2B5EF4-FFF2-40B4-BE49-F238E27FC236}">
              <a16:creationId xmlns:a16="http://schemas.microsoft.com/office/drawing/2014/main" id="{D3FDCBE0-0585-4766-8387-D0EF26D9D96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a:extLst>
            <a:ext uri="{FF2B5EF4-FFF2-40B4-BE49-F238E27FC236}">
              <a16:creationId xmlns:a16="http://schemas.microsoft.com/office/drawing/2014/main" id="{3B8C8F40-2A7C-4CAB-BA36-AEA78C5DD07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ADD7C821-E018-4D90-A82E-06B76AD30B6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C3E796A6-1687-4CF2-9A88-9B3D360CB9B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82A2EF82-D52F-41B0-A97F-0F3259E2320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584" name="直線コネクタ 583">
          <a:extLst>
            <a:ext uri="{FF2B5EF4-FFF2-40B4-BE49-F238E27FC236}">
              <a16:creationId xmlns:a16="http://schemas.microsoft.com/office/drawing/2014/main" id="{E470868E-4D81-406D-8256-05F203276A70}"/>
            </a:ext>
          </a:extLst>
        </xdr:cNvPr>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585" name="【学校施設】&#10;一人当たり面積最小値テキスト">
          <a:extLst>
            <a:ext uri="{FF2B5EF4-FFF2-40B4-BE49-F238E27FC236}">
              <a16:creationId xmlns:a16="http://schemas.microsoft.com/office/drawing/2014/main" id="{0C2F5858-421E-42A8-B1BC-CD57CFD3E336}"/>
            </a:ext>
          </a:extLst>
        </xdr:cNvPr>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586" name="直線コネクタ 585">
          <a:extLst>
            <a:ext uri="{FF2B5EF4-FFF2-40B4-BE49-F238E27FC236}">
              <a16:creationId xmlns:a16="http://schemas.microsoft.com/office/drawing/2014/main" id="{2432F039-A6C0-4258-A777-664EE7AF74DC}"/>
            </a:ext>
          </a:extLst>
        </xdr:cNvPr>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7" name="【学校施設】&#10;一人当たり面積最大値テキスト">
          <a:extLst>
            <a:ext uri="{FF2B5EF4-FFF2-40B4-BE49-F238E27FC236}">
              <a16:creationId xmlns:a16="http://schemas.microsoft.com/office/drawing/2014/main" id="{D7173031-37D2-45A3-BCD2-E4936A2EB17C}"/>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8" name="直線コネクタ 587">
          <a:extLst>
            <a:ext uri="{FF2B5EF4-FFF2-40B4-BE49-F238E27FC236}">
              <a16:creationId xmlns:a16="http://schemas.microsoft.com/office/drawing/2014/main" id="{65EB4BDE-07B7-403E-9A2E-361897B90B1F}"/>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99179</xdr:rowOff>
    </xdr:from>
    <xdr:ext cx="469744" cy="259045"/>
    <xdr:sp macro="" textlink="">
      <xdr:nvSpPr>
        <xdr:cNvPr id="589" name="【学校施設】&#10;一人当たり面積平均値テキスト">
          <a:extLst>
            <a:ext uri="{FF2B5EF4-FFF2-40B4-BE49-F238E27FC236}">
              <a16:creationId xmlns:a16="http://schemas.microsoft.com/office/drawing/2014/main" id="{155EE57A-3544-40E1-BC42-B978F5B63FB6}"/>
            </a:ext>
          </a:extLst>
        </xdr:cNvPr>
        <xdr:cNvSpPr txBox="1"/>
      </xdr:nvSpPr>
      <xdr:spPr>
        <a:xfrm>
          <a:off x="22199600" y="1038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590" name="フローチャート: 判断 589">
          <a:extLst>
            <a:ext uri="{FF2B5EF4-FFF2-40B4-BE49-F238E27FC236}">
              <a16:creationId xmlns:a16="http://schemas.microsoft.com/office/drawing/2014/main" id="{EC503756-7B05-4A72-B841-89C47A3353BD}"/>
            </a:ext>
          </a:extLst>
        </xdr:cNvPr>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591" name="フローチャート: 判断 590">
          <a:extLst>
            <a:ext uri="{FF2B5EF4-FFF2-40B4-BE49-F238E27FC236}">
              <a16:creationId xmlns:a16="http://schemas.microsoft.com/office/drawing/2014/main" id="{5AC2A496-8340-4980-98EF-52424F80F93A}"/>
            </a:ext>
          </a:extLst>
        </xdr:cNvPr>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592" name="フローチャート: 判断 591">
          <a:extLst>
            <a:ext uri="{FF2B5EF4-FFF2-40B4-BE49-F238E27FC236}">
              <a16:creationId xmlns:a16="http://schemas.microsoft.com/office/drawing/2014/main" id="{5475F718-23BD-41F5-9F23-3699424A6919}"/>
            </a:ext>
          </a:extLst>
        </xdr:cNvPr>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593" name="フローチャート: 判断 592">
          <a:extLst>
            <a:ext uri="{FF2B5EF4-FFF2-40B4-BE49-F238E27FC236}">
              <a16:creationId xmlns:a16="http://schemas.microsoft.com/office/drawing/2014/main" id="{77C8AE12-2674-4A90-BBC8-46CE9185A036}"/>
            </a:ext>
          </a:extLst>
        </xdr:cNvPr>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594" name="フローチャート: 判断 593">
          <a:extLst>
            <a:ext uri="{FF2B5EF4-FFF2-40B4-BE49-F238E27FC236}">
              <a16:creationId xmlns:a16="http://schemas.microsoft.com/office/drawing/2014/main" id="{D4D606DF-2250-413A-B74E-BB25E4E2959E}"/>
            </a:ext>
          </a:extLst>
        </xdr:cNvPr>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4796F37C-F40E-4513-923D-02EC1E98E27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7289E62F-933A-43C8-B0A8-EB4A99F0C59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1D628F5E-8166-4429-A657-059597BADFA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EF4CE3C1-5683-49DB-91BE-30B57940CC2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64294C9E-CA0D-4AA2-AE4D-AFBD7832568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113792</xdr:rowOff>
    </xdr:from>
    <xdr:to>
      <xdr:col>116</xdr:col>
      <xdr:colOff>114300</xdr:colOff>
      <xdr:row>64</xdr:row>
      <xdr:rowOff>43942</xdr:rowOff>
    </xdr:to>
    <xdr:sp macro="" textlink="">
      <xdr:nvSpPr>
        <xdr:cNvPr id="600" name="楕円 599">
          <a:extLst>
            <a:ext uri="{FF2B5EF4-FFF2-40B4-BE49-F238E27FC236}">
              <a16:creationId xmlns:a16="http://schemas.microsoft.com/office/drawing/2014/main" id="{AEC764AF-2DE5-4E49-B427-862EE2639E51}"/>
            </a:ext>
          </a:extLst>
        </xdr:cNvPr>
        <xdr:cNvSpPr/>
      </xdr:nvSpPr>
      <xdr:spPr>
        <a:xfrm>
          <a:off x="22110700" y="109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28719</xdr:rowOff>
    </xdr:from>
    <xdr:ext cx="469744" cy="259045"/>
    <xdr:sp macro="" textlink="">
      <xdr:nvSpPr>
        <xdr:cNvPr id="601" name="【学校施設】&#10;一人当たり面積該当値テキスト">
          <a:extLst>
            <a:ext uri="{FF2B5EF4-FFF2-40B4-BE49-F238E27FC236}">
              <a16:creationId xmlns:a16="http://schemas.microsoft.com/office/drawing/2014/main" id="{89DDA171-A1E6-49F2-965A-23BABD9936EE}"/>
            </a:ext>
          </a:extLst>
        </xdr:cNvPr>
        <xdr:cNvSpPr txBox="1"/>
      </xdr:nvSpPr>
      <xdr:spPr>
        <a:xfrm>
          <a:off x="22199600" y="1083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602" name="楕円 601">
          <a:extLst>
            <a:ext uri="{FF2B5EF4-FFF2-40B4-BE49-F238E27FC236}">
              <a16:creationId xmlns:a16="http://schemas.microsoft.com/office/drawing/2014/main" id="{B4966856-B172-4D01-AA0F-16E7FD2F1A89}"/>
            </a:ext>
          </a:extLst>
        </xdr:cNvPr>
        <xdr:cNvSpPr/>
      </xdr:nvSpPr>
      <xdr:spPr>
        <a:xfrm>
          <a:off x="21272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25146</xdr:rowOff>
    </xdr:from>
    <xdr:to>
      <xdr:col>116</xdr:col>
      <xdr:colOff>63500</xdr:colOff>
      <xdr:row>63</xdr:row>
      <xdr:rowOff>164592</xdr:rowOff>
    </xdr:to>
    <xdr:cxnSp macro="">
      <xdr:nvCxnSpPr>
        <xdr:cNvPr id="603" name="直線コネクタ 602">
          <a:extLst>
            <a:ext uri="{FF2B5EF4-FFF2-40B4-BE49-F238E27FC236}">
              <a16:creationId xmlns:a16="http://schemas.microsoft.com/office/drawing/2014/main" id="{59C4A596-8381-4306-AD5F-CAEE268CA638}"/>
            </a:ext>
          </a:extLst>
        </xdr:cNvPr>
        <xdr:cNvCxnSpPr/>
      </xdr:nvCxnSpPr>
      <xdr:spPr>
        <a:xfrm>
          <a:off x="21323300" y="10826496"/>
          <a:ext cx="8382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152654</xdr:rowOff>
    </xdr:from>
    <xdr:to>
      <xdr:col>107</xdr:col>
      <xdr:colOff>101600</xdr:colOff>
      <xdr:row>63</xdr:row>
      <xdr:rowOff>82804</xdr:rowOff>
    </xdr:to>
    <xdr:sp macro="" textlink="">
      <xdr:nvSpPr>
        <xdr:cNvPr id="604" name="楕円 603">
          <a:extLst>
            <a:ext uri="{FF2B5EF4-FFF2-40B4-BE49-F238E27FC236}">
              <a16:creationId xmlns:a16="http://schemas.microsoft.com/office/drawing/2014/main" id="{86E6A3A9-08A2-4AF2-A125-DE215BC1332D}"/>
            </a:ext>
          </a:extLst>
        </xdr:cNvPr>
        <xdr:cNvSpPr/>
      </xdr:nvSpPr>
      <xdr:spPr>
        <a:xfrm>
          <a:off x="20383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32004</xdr:rowOff>
    </xdr:to>
    <xdr:cxnSp macro="">
      <xdr:nvCxnSpPr>
        <xdr:cNvPr id="605" name="直線コネクタ 604">
          <a:extLst>
            <a:ext uri="{FF2B5EF4-FFF2-40B4-BE49-F238E27FC236}">
              <a16:creationId xmlns:a16="http://schemas.microsoft.com/office/drawing/2014/main" id="{09A92C7A-7FE6-4CE4-ABA6-0FDD439F0218}"/>
            </a:ext>
          </a:extLst>
        </xdr:cNvPr>
        <xdr:cNvCxnSpPr/>
      </xdr:nvCxnSpPr>
      <xdr:spPr>
        <a:xfrm flipV="1">
          <a:off x="20434300" y="108264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160884</xdr:rowOff>
    </xdr:from>
    <xdr:to>
      <xdr:col>102</xdr:col>
      <xdr:colOff>165100</xdr:colOff>
      <xdr:row>63</xdr:row>
      <xdr:rowOff>91034</xdr:rowOff>
    </xdr:to>
    <xdr:sp macro="" textlink="">
      <xdr:nvSpPr>
        <xdr:cNvPr id="606" name="楕円 605">
          <a:extLst>
            <a:ext uri="{FF2B5EF4-FFF2-40B4-BE49-F238E27FC236}">
              <a16:creationId xmlns:a16="http://schemas.microsoft.com/office/drawing/2014/main" id="{D79E6093-95AE-4EB5-BF71-A0AE17A82A46}"/>
            </a:ext>
          </a:extLst>
        </xdr:cNvPr>
        <xdr:cNvSpPr/>
      </xdr:nvSpPr>
      <xdr:spPr>
        <a:xfrm>
          <a:off x="19494500" y="1079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32004</xdr:rowOff>
    </xdr:from>
    <xdr:to>
      <xdr:col>107</xdr:col>
      <xdr:colOff>50800</xdr:colOff>
      <xdr:row>63</xdr:row>
      <xdr:rowOff>40234</xdr:rowOff>
    </xdr:to>
    <xdr:cxnSp macro="">
      <xdr:nvCxnSpPr>
        <xdr:cNvPr id="607" name="直線コネクタ 606">
          <a:extLst>
            <a:ext uri="{FF2B5EF4-FFF2-40B4-BE49-F238E27FC236}">
              <a16:creationId xmlns:a16="http://schemas.microsoft.com/office/drawing/2014/main" id="{4E3930D2-7B77-4691-AE2F-904F18C9C5A2}"/>
            </a:ext>
          </a:extLst>
        </xdr:cNvPr>
        <xdr:cNvCxnSpPr/>
      </xdr:nvCxnSpPr>
      <xdr:spPr>
        <a:xfrm flipV="1">
          <a:off x="19545300" y="10833354"/>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166827</xdr:rowOff>
    </xdr:from>
    <xdr:to>
      <xdr:col>98</xdr:col>
      <xdr:colOff>38100</xdr:colOff>
      <xdr:row>63</xdr:row>
      <xdr:rowOff>96977</xdr:rowOff>
    </xdr:to>
    <xdr:sp macro="" textlink="">
      <xdr:nvSpPr>
        <xdr:cNvPr id="608" name="楕円 607">
          <a:extLst>
            <a:ext uri="{FF2B5EF4-FFF2-40B4-BE49-F238E27FC236}">
              <a16:creationId xmlns:a16="http://schemas.microsoft.com/office/drawing/2014/main" id="{099A66F2-A49D-4102-B0EE-119D54499815}"/>
            </a:ext>
          </a:extLst>
        </xdr:cNvPr>
        <xdr:cNvSpPr/>
      </xdr:nvSpPr>
      <xdr:spPr>
        <a:xfrm>
          <a:off x="18605500" y="1079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40234</xdr:rowOff>
    </xdr:from>
    <xdr:to>
      <xdr:col>102</xdr:col>
      <xdr:colOff>114300</xdr:colOff>
      <xdr:row>63</xdr:row>
      <xdr:rowOff>46177</xdr:rowOff>
    </xdr:to>
    <xdr:cxnSp macro="">
      <xdr:nvCxnSpPr>
        <xdr:cNvPr id="609" name="直線コネクタ 608">
          <a:extLst>
            <a:ext uri="{FF2B5EF4-FFF2-40B4-BE49-F238E27FC236}">
              <a16:creationId xmlns:a16="http://schemas.microsoft.com/office/drawing/2014/main" id="{12AB1C8E-63E7-4578-BB04-F76604D05E83}"/>
            </a:ext>
          </a:extLst>
        </xdr:cNvPr>
        <xdr:cNvCxnSpPr/>
      </xdr:nvCxnSpPr>
      <xdr:spPr>
        <a:xfrm flipV="1">
          <a:off x="18656300" y="10841584"/>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25722</xdr:rowOff>
    </xdr:from>
    <xdr:ext cx="469744" cy="259045"/>
    <xdr:sp macro="" textlink="">
      <xdr:nvSpPr>
        <xdr:cNvPr id="610" name="n_1aveValue【学校施設】&#10;一人当たり面積">
          <a:extLst>
            <a:ext uri="{FF2B5EF4-FFF2-40B4-BE49-F238E27FC236}">
              <a16:creationId xmlns:a16="http://schemas.microsoft.com/office/drawing/2014/main" id="{6EBD85BC-6DF0-4731-A971-A66611816380}"/>
            </a:ext>
          </a:extLst>
        </xdr:cNvPr>
        <xdr:cNvSpPr txBox="1"/>
      </xdr:nvSpPr>
      <xdr:spPr>
        <a:xfrm>
          <a:off x="21075727" y="1031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34865</xdr:rowOff>
    </xdr:from>
    <xdr:ext cx="469744" cy="259045"/>
    <xdr:sp macro="" textlink="">
      <xdr:nvSpPr>
        <xdr:cNvPr id="611" name="n_2aveValue【学校施設】&#10;一人当たり面積">
          <a:extLst>
            <a:ext uri="{FF2B5EF4-FFF2-40B4-BE49-F238E27FC236}">
              <a16:creationId xmlns:a16="http://schemas.microsoft.com/office/drawing/2014/main" id="{5693C892-FF5F-4A5F-B0B3-03E51A7C0AF6}"/>
            </a:ext>
          </a:extLst>
        </xdr:cNvPr>
        <xdr:cNvSpPr txBox="1"/>
      </xdr:nvSpPr>
      <xdr:spPr>
        <a:xfrm>
          <a:off x="20199427" y="1032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56811</xdr:rowOff>
    </xdr:from>
    <xdr:ext cx="469744" cy="259045"/>
    <xdr:sp macro="" textlink="">
      <xdr:nvSpPr>
        <xdr:cNvPr id="612" name="n_3aveValue【学校施設】&#10;一人当たり面積">
          <a:extLst>
            <a:ext uri="{FF2B5EF4-FFF2-40B4-BE49-F238E27FC236}">
              <a16:creationId xmlns:a16="http://schemas.microsoft.com/office/drawing/2014/main" id="{62A5D58D-669A-41B2-81FD-CA56086CFBCE}"/>
            </a:ext>
          </a:extLst>
        </xdr:cNvPr>
        <xdr:cNvSpPr txBox="1"/>
      </xdr:nvSpPr>
      <xdr:spPr>
        <a:xfrm>
          <a:off x="19310427" y="1034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39438</xdr:rowOff>
    </xdr:from>
    <xdr:ext cx="469744" cy="259045"/>
    <xdr:sp macro="" textlink="">
      <xdr:nvSpPr>
        <xdr:cNvPr id="613" name="n_4aveValue【学校施設】&#10;一人当たり面積">
          <a:extLst>
            <a:ext uri="{FF2B5EF4-FFF2-40B4-BE49-F238E27FC236}">
              <a16:creationId xmlns:a16="http://schemas.microsoft.com/office/drawing/2014/main" id="{96F98A4B-31FE-4A32-B7CC-BA738E72567B}"/>
            </a:ext>
          </a:extLst>
        </xdr:cNvPr>
        <xdr:cNvSpPr txBox="1"/>
      </xdr:nvSpPr>
      <xdr:spPr>
        <a:xfrm>
          <a:off x="18421427" y="1032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67073</xdr:rowOff>
    </xdr:from>
    <xdr:ext cx="469744" cy="259045"/>
    <xdr:sp macro="" textlink="">
      <xdr:nvSpPr>
        <xdr:cNvPr id="614" name="n_1mainValue【学校施設】&#10;一人当たり面積">
          <a:extLst>
            <a:ext uri="{FF2B5EF4-FFF2-40B4-BE49-F238E27FC236}">
              <a16:creationId xmlns:a16="http://schemas.microsoft.com/office/drawing/2014/main" id="{E60FD3DC-270F-49DE-9BB2-C8FF3204186D}"/>
            </a:ext>
          </a:extLst>
        </xdr:cNvPr>
        <xdr:cNvSpPr txBox="1"/>
      </xdr:nvSpPr>
      <xdr:spPr>
        <a:xfrm>
          <a:off x="21075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73931</xdr:rowOff>
    </xdr:from>
    <xdr:ext cx="469744" cy="259045"/>
    <xdr:sp macro="" textlink="">
      <xdr:nvSpPr>
        <xdr:cNvPr id="615" name="n_2mainValue【学校施設】&#10;一人当たり面積">
          <a:extLst>
            <a:ext uri="{FF2B5EF4-FFF2-40B4-BE49-F238E27FC236}">
              <a16:creationId xmlns:a16="http://schemas.microsoft.com/office/drawing/2014/main" id="{9966DC25-2BD4-4DE1-874C-D91BAAFA7067}"/>
            </a:ext>
          </a:extLst>
        </xdr:cNvPr>
        <xdr:cNvSpPr txBox="1"/>
      </xdr:nvSpPr>
      <xdr:spPr>
        <a:xfrm>
          <a:off x="2019942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82161</xdr:rowOff>
    </xdr:from>
    <xdr:ext cx="469744" cy="259045"/>
    <xdr:sp macro="" textlink="">
      <xdr:nvSpPr>
        <xdr:cNvPr id="616" name="n_3mainValue【学校施設】&#10;一人当たり面積">
          <a:extLst>
            <a:ext uri="{FF2B5EF4-FFF2-40B4-BE49-F238E27FC236}">
              <a16:creationId xmlns:a16="http://schemas.microsoft.com/office/drawing/2014/main" id="{615225F2-E905-438A-B069-54287D53B681}"/>
            </a:ext>
          </a:extLst>
        </xdr:cNvPr>
        <xdr:cNvSpPr txBox="1"/>
      </xdr:nvSpPr>
      <xdr:spPr>
        <a:xfrm>
          <a:off x="19310427" y="1088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88104</xdr:rowOff>
    </xdr:from>
    <xdr:ext cx="469744" cy="259045"/>
    <xdr:sp macro="" textlink="">
      <xdr:nvSpPr>
        <xdr:cNvPr id="617" name="n_4mainValue【学校施設】&#10;一人当たり面積">
          <a:extLst>
            <a:ext uri="{FF2B5EF4-FFF2-40B4-BE49-F238E27FC236}">
              <a16:creationId xmlns:a16="http://schemas.microsoft.com/office/drawing/2014/main" id="{4B72A951-A619-4D4F-8736-C4018B4D1541}"/>
            </a:ext>
          </a:extLst>
        </xdr:cNvPr>
        <xdr:cNvSpPr txBox="1"/>
      </xdr:nvSpPr>
      <xdr:spPr>
        <a:xfrm>
          <a:off x="18421427" y="1088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67D7BE89-70CF-4712-831B-3AAB0D5E5C8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2CEE9D0C-D2C6-42F4-9A57-B7507E18A1B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F11634D5-A4FD-4F60-AAB1-F3A043BD145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2577D979-BA52-4D84-ACDB-C1B75504172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70453164-9A92-449C-BAA8-1FDCB4E829F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5145390A-D6C7-401E-998B-98085E8E52C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7655E146-8BBD-42B7-952A-27F8D57C219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EC9443F2-ABDD-411B-AA14-D33A02D46EE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C52FC6CE-4441-4A61-8E27-5A11346182C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41BAC59E-5E63-4903-8474-4364CBF8A0D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5737332D-A1F2-444B-BEE9-0DC8ACE969C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CD710FB7-C64C-4DBA-9EA5-607CC4923DE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FB273C63-AD8B-4A9A-A708-C1C59BE8D172}"/>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EAC058A0-19B9-45A8-AE6B-FAF8DEE961B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FB98B247-6570-466A-85BB-5A2EB1BC7CA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FE7CD51D-ED45-4BBF-8287-790FD69D117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46486DC6-54AF-4F8E-80C8-89FCFCD6FD8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899C04FA-83E3-4202-9D18-FD6F7782FEB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069CF4A6-7FC5-482E-A860-69F3C5C2660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E50C78DC-1C67-4EB0-9B14-08C9C95E5A1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38" name="テキスト ボックス 637">
          <a:extLst>
            <a:ext uri="{FF2B5EF4-FFF2-40B4-BE49-F238E27FC236}">
              <a16:creationId xmlns:a16="http://schemas.microsoft.com/office/drawing/2014/main" id="{E31E43C6-0385-4176-98C7-AAEE917AE845}"/>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6CD11107-D1C8-4E34-8939-00910A6D65F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a:extLst>
            <a:ext uri="{FF2B5EF4-FFF2-40B4-BE49-F238E27FC236}">
              <a16:creationId xmlns:a16="http://schemas.microsoft.com/office/drawing/2014/main" id="{B5F0BEA5-FAE9-4340-8AB9-9F09BAA0E80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1" name="直線コネクタ 640">
          <a:extLst>
            <a:ext uri="{FF2B5EF4-FFF2-40B4-BE49-F238E27FC236}">
              <a16:creationId xmlns:a16="http://schemas.microsoft.com/office/drawing/2014/main" id="{09FFAA8B-EE8C-4E46-A6F3-D0BA233134FB}"/>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2" name="【児童館】&#10;有形固定資産減価償却率最小値テキスト">
          <a:extLst>
            <a:ext uri="{FF2B5EF4-FFF2-40B4-BE49-F238E27FC236}">
              <a16:creationId xmlns:a16="http://schemas.microsoft.com/office/drawing/2014/main" id="{77759D1E-D488-4DCE-BEBC-2CE20F7C516F}"/>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3" name="直線コネクタ 642">
          <a:extLst>
            <a:ext uri="{FF2B5EF4-FFF2-40B4-BE49-F238E27FC236}">
              <a16:creationId xmlns:a16="http://schemas.microsoft.com/office/drawing/2014/main" id="{0CD83B5B-23A6-4158-AED2-BABE8751EDD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4" name="【児童館】&#10;有形固定資産減価償却率最大値テキスト">
          <a:extLst>
            <a:ext uri="{FF2B5EF4-FFF2-40B4-BE49-F238E27FC236}">
              <a16:creationId xmlns:a16="http://schemas.microsoft.com/office/drawing/2014/main" id="{59EC22F1-BBE5-4B87-A46E-8BCF2884D9FC}"/>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5" name="直線コネクタ 644">
          <a:extLst>
            <a:ext uri="{FF2B5EF4-FFF2-40B4-BE49-F238E27FC236}">
              <a16:creationId xmlns:a16="http://schemas.microsoft.com/office/drawing/2014/main" id="{9306B0AF-5AD9-4DDA-8DF9-6ADEB3DA1A69}"/>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105427</xdr:rowOff>
    </xdr:from>
    <xdr:ext cx="405111" cy="259045"/>
    <xdr:sp macro="" textlink="">
      <xdr:nvSpPr>
        <xdr:cNvPr id="646" name="【児童館】&#10;有形固定資産減価償却率平均値テキスト">
          <a:extLst>
            <a:ext uri="{FF2B5EF4-FFF2-40B4-BE49-F238E27FC236}">
              <a16:creationId xmlns:a16="http://schemas.microsoft.com/office/drawing/2014/main" id="{A629814F-EBDF-4D50-AE7F-AEF67E239BC4}"/>
            </a:ext>
          </a:extLst>
        </xdr:cNvPr>
        <xdr:cNvSpPr txBox="1"/>
      </xdr:nvSpPr>
      <xdr:spPr>
        <a:xfrm>
          <a:off x="16357600" y="1399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647" name="フローチャート: 判断 646">
          <a:extLst>
            <a:ext uri="{FF2B5EF4-FFF2-40B4-BE49-F238E27FC236}">
              <a16:creationId xmlns:a16="http://schemas.microsoft.com/office/drawing/2014/main" id="{CEC2E1B7-A64C-451F-854A-5A43E3F3C0C8}"/>
            </a:ext>
          </a:extLst>
        </xdr:cNvPr>
        <xdr:cNvSpPr/>
      </xdr:nvSpPr>
      <xdr:spPr>
        <a:xfrm>
          <a:off x="162687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648" name="フローチャート: 判断 647">
          <a:extLst>
            <a:ext uri="{FF2B5EF4-FFF2-40B4-BE49-F238E27FC236}">
              <a16:creationId xmlns:a16="http://schemas.microsoft.com/office/drawing/2014/main" id="{6FD14EBB-3EC4-4BD8-8538-EA5B86FAE752}"/>
            </a:ext>
          </a:extLst>
        </xdr:cNvPr>
        <xdr:cNvSpPr/>
      </xdr:nvSpPr>
      <xdr:spPr>
        <a:xfrm>
          <a:off x="15430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111761</xdr:rowOff>
    </xdr:from>
    <xdr:to>
      <xdr:col>76</xdr:col>
      <xdr:colOff>165100</xdr:colOff>
      <xdr:row>82</xdr:row>
      <xdr:rowOff>41911</xdr:rowOff>
    </xdr:to>
    <xdr:sp macro="" textlink="">
      <xdr:nvSpPr>
        <xdr:cNvPr id="649" name="フローチャート: 判断 648">
          <a:extLst>
            <a:ext uri="{FF2B5EF4-FFF2-40B4-BE49-F238E27FC236}">
              <a16:creationId xmlns:a16="http://schemas.microsoft.com/office/drawing/2014/main" id="{305D7F9E-043D-4137-A17A-B54C217582AD}"/>
            </a:ext>
          </a:extLst>
        </xdr:cNvPr>
        <xdr:cNvSpPr/>
      </xdr:nvSpPr>
      <xdr:spPr>
        <a:xfrm>
          <a:off x="14541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650" name="フローチャート: 判断 649">
          <a:extLst>
            <a:ext uri="{FF2B5EF4-FFF2-40B4-BE49-F238E27FC236}">
              <a16:creationId xmlns:a16="http://schemas.microsoft.com/office/drawing/2014/main" id="{5CAF525B-3275-4C7F-A566-B79878B0FAC9}"/>
            </a:ext>
          </a:extLst>
        </xdr:cNvPr>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651" name="フローチャート: 判断 650">
          <a:extLst>
            <a:ext uri="{FF2B5EF4-FFF2-40B4-BE49-F238E27FC236}">
              <a16:creationId xmlns:a16="http://schemas.microsoft.com/office/drawing/2014/main" id="{51005D56-BBFA-4AFA-855F-D675B3D28F86}"/>
            </a:ext>
          </a:extLst>
        </xdr:cNvPr>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4C8530D3-E2E9-479B-9ED3-4CA8A85CD83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208DF3B0-725F-4A93-AFE2-596D1871E66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4526B21A-3174-4A27-883D-CF638851BF6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6F7E010C-3260-42D6-A0FB-23E3425D6FA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7CB11FC6-3975-434D-8030-9F718B86317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657" name="楕円 656">
          <a:extLst>
            <a:ext uri="{FF2B5EF4-FFF2-40B4-BE49-F238E27FC236}">
              <a16:creationId xmlns:a16="http://schemas.microsoft.com/office/drawing/2014/main" id="{15FB1E10-0D0D-457B-BA99-B3A4AB0A3CC2}"/>
            </a:ext>
          </a:extLst>
        </xdr:cNvPr>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340478" cy="259045"/>
    <xdr:sp macro="" textlink="">
      <xdr:nvSpPr>
        <xdr:cNvPr id="658" name="【児童館】&#10;有形固定資産減価償却率該当値テキスト">
          <a:extLst>
            <a:ext uri="{FF2B5EF4-FFF2-40B4-BE49-F238E27FC236}">
              <a16:creationId xmlns:a16="http://schemas.microsoft.com/office/drawing/2014/main" id="{1D11CB32-E17E-4EB2-B399-BD561A552FC9}"/>
            </a:ext>
          </a:extLst>
        </xdr:cNvPr>
        <xdr:cNvSpPr txBox="1"/>
      </xdr:nvSpPr>
      <xdr:spPr>
        <a:xfrm>
          <a:off x="16357600" y="1323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47007</xdr:rowOff>
    </xdr:from>
    <xdr:ext cx="405111" cy="259045"/>
    <xdr:sp macro="" textlink="">
      <xdr:nvSpPr>
        <xdr:cNvPr id="659" name="n_1aveValue【児童館】&#10;有形固定資産減価償却率">
          <a:extLst>
            <a:ext uri="{FF2B5EF4-FFF2-40B4-BE49-F238E27FC236}">
              <a16:creationId xmlns:a16="http://schemas.microsoft.com/office/drawing/2014/main" id="{A4B267C7-2FD3-4384-8CA1-F3273D3CA4A4}"/>
            </a:ext>
          </a:extLst>
        </xdr:cNvPr>
        <xdr:cNvSpPr txBox="1"/>
      </xdr:nvSpPr>
      <xdr:spPr>
        <a:xfrm>
          <a:off x="152660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58438</xdr:rowOff>
    </xdr:from>
    <xdr:ext cx="405111" cy="259045"/>
    <xdr:sp macro="" textlink="">
      <xdr:nvSpPr>
        <xdr:cNvPr id="660" name="n_2aveValue【児童館】&#10;有形固定資産減価償却率">
          <a:extLst>
            <a:ext uri="{FF2B5EF4-FFF2-40B4-BE49-F238E27FC236}">
              <a16:creationId xmlns:a16="http://schemas.microsoft.com/office/drawing/2014/main" id="{94518581-435D-4C82-9243-01EFFF697ABB}"/>
            </a:ext>
          </a:extLst>
        </xdr:cNvPr>
        <xdr:cNvSpPr txBox="1"/>
      </xdr:nvSpPr>
      <xdr:spPr>
        <a:xfrm>
          <a:off x="14389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60977</xdr:rowOff>
    </xdr:from>
    <xdr:ext cx="405111" cy="259045"/>
    <xdr:sp macro="" textlink="">
      <xdr:nvSpPr>
        <xdr:cNvPr id="661" name="n_3aveValue【児童館】&#10;有形固定資産減価償却率">
          <a:extLst>
            <a:ext uri="{FF2B5EF4-FFF2-40B4-BE49-F238E27FC236}">
              <a16:creationId xmlns:a16="http://schemas.microsoft.com/office/drawing/2014/main" id="{FED77F2E-3275-405F-A54D-7675ABA20A81}"/>
            </a:ext>
          </a:extLst>
        </xdr:cNvPr>
        <xdr:cNvSpPr txBox="1"/>
      </xdr:nvSpPr>
      <xdr:spPr>
        <a:xfrm>
          <a:off x="13500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66057</xdr:rowOff>
    </xdr:from>
    <xdr:ext cx="405111" cy="259045"/>
    <xdr:sp macro="" textlink="">
      <xdr:nvSpPr>
        <xdr:cNvPr id="662" name="n_4aveValue【児童館】&#10;有形固定資産減価償却率">
          <a:extLst>
            <a:ext uri="{FF2B5EF4-FFF2-40B4-BE49-F238E27FC236}">
              <a16:creationId xmlns:a16="http://schemas.microsoft.com/office/drawing/2014/main" id="{7B01C2EC-8BB4-4F6B-9224-C39BA88E088B}"/>
            </a:ext>
          </a:extLst>
        </xdr:cNvPr>
        <xdr:cNvSpPr txBox="1"/>
      </xdr:nvSpPr>
      <xdr:spPr>
        <a:xfrm>
          <a:off x="12611744" y="1378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3" name="正方形/長方形 662">
          <a:extLst>
            <a:ext uri="{FF2B5EF4-FFF2-40B4-BE49-F238E27FC236}">
              <a16:creationId xmlns:a16="http://schemas.microsoft.com/office/drawing/2014/main" id="{47AB75AC-FC51-464C-B36B-22A2303BF98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4" name="正方形/長方形 663">
          <a:extLst>
            <a:ext uri="{FF2B5EF4-FFF2-40B4-BE49-F238E27FC236}">
              <a16:creationId xmlns:a16="http://schemas.microsoft.com/office/drawing/2014/main" id="{C1457BB5-0B7C-4B75-A7FA-2CE61EBAB55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5" name="正方形/長方形 664">
          <a:extLst>
            <a:ext uri="{FF2B5EF4-FFF2-40B4-BE49-F238E27FC236}">
              <a16:creationId xmlns:a16="http://schemas.microsoft.com/office/drawing/2014/main" id="{B709D90C-5C99-4C74-967F-B5DDAC65B09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6" name="正方形/長方形 665">
          <a:extLst>
            <a:ext uri="{FF2B5EF4-FFF2-40B4-BE49-F238E27FC236}">
              <a16:creationId xmlns:a16="http://schemas.microsoft.com/office/drawing/2014/main" id="{90CA3A03-F4FC-47FE-B0B4-968B3E45612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7" name="正方形/長方形 666">
          <a:extLst>
            <a:ext uri="{FF2B5EF4-FFF2-40B4-BE49-F238E27FC236}">
              <a16:creationId xmlns:a16="http://schemas.microsoft.com/office/drawing/2014/main" id="{C6FA1AED-B2AD-4E86-B8DE-80E6B2C5A13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8" name="正方形/長方形 667">
          <a:extLst>
            <a:ext uri="{FF2B5EF4-FFF2-40B4-BE49-F238E27FC236}">
              <a16:creationId xmlns:a16="http://schemas.microsoft.com/office/drawing/2014/main" id="{EA02C661-8D8C-4F2B-84A2-40001F85B7A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9" name="正方形/長方形 668">
          <a:extLst>
            <a:ext uri="{FF2B5EF4-FFF2-40B4-BE49-F238E27FC236}">
              <a16:creationId xmlns:a16="http://schemas.microsoft.com/office/drawing/2014/main" id="{27DFE65F-F741-4E5D-AA2B-B78FF1D4644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0" name="正方形/長方形 669">
          <a:extLst>
            <a:ext uri="{FF2B5EF4-FFF2-40B4-BE49-F238E27FC236}">
              <a16:creationId xmlns:a16="http://schemas.microsoft.com/office/drawing/2014/main" id="{6EB863B2-5729-473F-84AB-03457DAF820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1" name="テキスト ボックス 670">
          <a:extLst>
            <a:ext uri="{FF2B5EF4-FFF2-40B4-BE49-F238E27FC236}">
              <a16:creationId xmlns:a16="http://schemas.microsoft.com/office/drawing/2014/main" id="{93A6BEF1-6E49-4318-B289-D57B107FD1D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2" name="直線コネクタ 671">
          <a:extLst>
            <a:ext uri="{FF2B5EF4-FFF2-40B4-BE49-F238E27FC236}">
              <a16:creationId xmlns:a16="http://schemas.microsoft.com/office/drawing/2014/main" id="{49B64146-2AE3-4928-AFFE-4CC9A1CAD52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3" name="直線コネクタ 672">
          <a:extLst>
            <a:ext uri="{FF2B5EF4-FFF2-40B4-BE49-F238E27FC236}">
              <a16:creationId xmlns:a16="http://schemas.microsoft.com/office/drawing/2014/main" id="{260E6618-11FF-4693-A688-DDD46A45588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4" name="テキスト ボックス 673">
          <a:extLst>
            <a:ext uri="{FF2B5EF4-FFF2-40B4-BE49-F238E27FC236}">
              <a16:creationId xmlns:a16="http://schemas.microsoft.com/office/drawing/2014/main" id="{3DAB8D3A-E353-4E04-8C1A-F04FBF208C8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5" name="直線コネクタ 674">
          <a:extLst>
            <a:ext uri="{FF2B5EF4-FFF2-40B4-BE49-F238E27FC236}">
              <a16:creationId xmlns:a16="http://schemas.microsoft.com/office/drawing/2014/main" id="{5EC5ACAD-7BFE-42D8-A6EA-9DB5169E9D9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6" name="テキスト ボックス 675">
          <a:extLst>
            <a:ext uri="{FF2B5EF4-FFF2-40B4-BE49-F238E27FC236}">
              <a16:creationId xmlns:a16="http://schemas.microsoft.com/office/drawing/2014/main" id="{581B2E41-DCA2-43BB-A45F-2F836E33185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7" name="直線コネクタ 676">
          <a:extLst>
            <a:ext uri="{FF2B5EF4-FFF2-40B4-BE49-F238E27FC236}">
              <a16:creationId xmlns:a16="http://schemas.microsoft.com/office/drawing/2014/main" id="{CF661188-0BBC-4679-A0DD-9A076A0DB6C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8" name="テキスト ボックス 677">
          <a:extLst>
            <a:ext uri="{FF2B5EF4-FFF2-40B4-BE49-F238E27FC236}">
              <a16:creationId xmlns:a16="http://schemas.microsoft.com/office/drawing/2014/main" id="{69C3578A-9C52-4C0D-8DBD-5D8E1BF30E2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9" name="直線コネクタ 678">
          <a:extLst>
            <a:ext uri="{FF2B5EF4-FFF2-40B4-BE49-F238E27FC236}">
              <a16:creationId xmlns:a16="http://schemas.microsoft.com/office/drawing/2014/main" id="{C361D774-A7E3-4306-AD97-6E507FEF097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0" name="テキスト ボックス 679">
          <a:extLst>
            <a:ext uri="{FF2B5EF4-FFF2-40B4-BE49-F238E27FC236}">
              <a16:creationId xmlns:a16="http://schemas.microsoft.com/office/drawing/2014/main" id="{066E2DD0-A823-4686-A7A3-14594F4E6A2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1" name="直線コネクタ 680">
          <a:extLst>
            <a:ext uri="{FF2B5EF4-FFF2-40B4-BE49-F238E27FC236}">
              <a16:creationId xmlns:a16="http://schemas.microsoft.com/office/drawing/2014/main" id="{2FA3280C-FA39-4896-9A0D-A67ADF0198F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2" name="テキスト ボックス 681">
          <a:extLst>
            <a:ext uri="{FF2B5EF4-FFF2-40B4-BE49-F238E27FC236}">
              <a16:creationId xmlns:a16="http://schemas.microsoft.com/office/drawing/2014/main" id="{B0E6665D-4F8F-4359-8912-D0A74A46443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3" name="直線コネクタ 682">
          <a:extLst>
            <a:ext uri="{FF2B5EF4-FFF2-40B4-BE49-F238E27FC236}">
              <a16:creationId xmlns:a16="http://schemas.microsoft.com/office/drawing/2014/main" id="{95695201-ED2D-45B9-B2D9-BD4A72F9D21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4" name="テキスト ボックス 683">
          <a:extLst>
            <a:ext uri="{FF2B5EF4-FFF2-40B4-BE49-F238E27FC236}">
              <a16:creationId xmlns:a16="http://schemas.microsoft.com/office/drawing/2014/main" id="{7EE5D017-81A2-4216-953F-9CC7F48E767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5" name="【児童館】&#10;一人当たり面積グラフ枠">
          <a:extLst>
            <a:ext uri="{FF2B5EF4-FFF2-40B4-BE49-F238E27FC236}">
              <a16:creationId xmlns:a16="http://schemas.microsoft.com/office/drawing/2014/main" id="{97DFCB97-54CE-49EA-A010-F16164DDF6A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57150</xdr:rowOff>
    </xdr:to>
    <xdr:cxnSp macro="">
      <xdr:nvCxnSpPr>
        <xdr:cNvPr id="686" name="直線コネクタ 685">
          <a:extLst>
            <a:ext uri="{FF2B5EF4-FFF2-40B4-BE49-F238E27FC236}">
              <a16:creationId xmlns:a16="http://schemas.microsoft.com/office/drawing/2014/main" id="{8FCB9A77-E40D-485B-940F-23035D8541C4}"/>
            </a:ext>
          </a:extLst>
        </xdr:cNvPr>
        <xdr:cNvCxnSpPr/>
      </xdr:nvCxnSpPr>
      <xdr:spPr>
        <a:xfrm flipV="1">
          <a:off x="22160864" y="133731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87" name="【児童館】&#10;一人当たり面積最小値テキスト">
          <a:extLst>
            <a:ext uri="{FF2B5EF4-FFF2-40B4-BE49-F238E27FC236}">
              <a16:creationId xmlns:a16="http://schemas.microsoft.com/office/drawing/2014/main" id="{EE584A5B-59E5-456B-91DF-5F42B649643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88" name="直線コネクタ 687">
          <a:extLst>
            <a:ext uri="{FF2B5EF4-FFF2-40B4-BE49-F238E27FC236}">
              <a16:creationId xmlns:a16="http://schemas.microsoft.com/office/drawing/2014/main" id="{72EB8496-EE6B-464A-B3D2-CA40A118D89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89" name="【児童館】&#10;一人当たり面積最大値テキスト">
          <a:extLst>
            <a:ext uri="{FF2B5EF4-FFF2-40B4-BE49-F238E27FC236}">
              <a16:creationId xmlns:a16="http://schemas.microsoft.com/office/drawing/2014/main" id="{35E5812F-427E-4B51-BFDE-9F44C373D71E}"/>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90" name="直線コネクタ 689">
          <a:extLst>
            <a:ext uri="{FF2B5EF4-FFF2-40B4-BE49-F238E27FC236}">
              <a16:creationId xmlns:a16="http://schemas.microsoft.com/office/drawing/2014/main" id="{B4D300E8-1BEB-40A4-B101-5876EAD2FD51}"/>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86377</xdr:rowOff>
    </xdr:from>
    <xdr:ext cx="469744" cy="259045"/>
    <xdr:sp macro="" textlink="">
      <xdr:nvSpPr>
        <xdr:cNvPr id="691" name="【児童館】&#10;一人当たり面積平均値テキスト">
          <a:extLst>
            <a:ext uri="{FF2B5EF4-FFF2-40B4-BE49-F238E27FC236}">
              <a16:creationId xmlns:a16="http://schemas.microsoft.com/office/drawing/2014/main" id="{9BA20E85-F28B-4113-88C0-D84806BD38DE}"/>
            </a:ext>
          </a:extLst>
        </xdr:cNvPr>
        <xdr:cNvSpPr txBox="1"/>
      </xdr:nvSpPr>
      <xdr:spPr>
        <a:xfrm>
          <a:off x="22199600" y="1414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692" name="フローチャート: 判断 691">
          <a:extLst>
            <a:ext uri="{FF2B5EF4-FFF2-40B4-BE49-F238E27FC236}">
              <a16:creationId xmlns:a16="http://schemas.microsoft.com/office/drawing/2014/main" id="{2E12A09D-B7D7-4B80-984A-3094FE68F70A}"/>
            </a:ext>
          </a:extLst>
        </xdr:cNvPr>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93" name="フローチャート: 判断 692">
          <a:extLst>
            <a:ext uri="{FF2B5EF4-FFF2-40B4-BE49-F238E27FC236}">
              <a16:creationId xmlns:a16="http://schemas.microsoft.com/office/drawing/2014/main" id="{4CF39F59-06FC-4C60-B9E0-D3C95C90FC26}"/>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694" name="フローチャート: 判断 693">
          <a:extLst>
            <a:ext uri="{FF2B5EF4-FFF2-40B4-BE49-F238E27FC236}">
              <a16:creationId xmlns:a16="http://schemas.microsoft.com/office/drawing/2014/main" id="{143581E7-5690-4AE9-A062-0F0FE4B17DF5}"/>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695" name="フローチャート: 判断 694">
          <a:extLst>
            <a:ext uri="{FF2B5EF4-FFF2-40B4-BE49-F238E27FC236}">
              <a16:creationId xmlns:a16="http://schemas.microsoft.com/office/drawing/2014/main" id="{92DA42A9-6DEC-4595-BE42-7F918C4C449F}"/>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696" name="フローチャート: 判断 695">
          <a:extLst>
            <a:ext uri="{FF2B5EF4-FFF2-40B4-BE49-F238E27FC236}">
              <a16:creationId xmlns:a16="http://schemas.microsoft.com/office/drawing/2014/main" id="{F0A0CC8E-5D42-44B4-A42B-22624AB38158}"/>
            </a:ext>
          </a:extLst>
        </xdr:cNvPr>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A42DC836-D3CD-4440-B552-5DA35339E54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D52F9BDB-4B1F-4499-BA62-EBE71283F92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652C0E28-9C5F-4950-9E06-3EA05B09415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8D31949A-E712-4C9E-B2B8-2D70D61BB39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BE8A8A47-7EE9-4774-892C-320867297EE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702" name="楕円 701">
          <a:extLst>
            <a:ext uri="{FF2B5EF4-FFF2-40B4-BE49-F238E27FC236}">
              <a16:creationId xmlns:a16="http://schemas.microsoft.com/office/drawing/2014/main" id="{23AA941D-0B64-4042-8789-E021BA65336F}"/>
            </a:ext>
          </a:extLst>
        </xdr:cNvPr>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703" name="【児童館】&#10;一人当たり面積該当値テキスト">
          <a:extLst>
            <a:ext uri="{FF2B5EF4-FFF2-40B4-BE49-F238E27FC236}">
              <a16:creationId xmlns:a16="http://schemas.microsoft.com/office/drawing/2014/main" id="{6B456DB2-2208-437C-B2DB-C1BE8D4621E5}"/>
            </a:ext>
          </a:extLst>
        </xdr:cNvPr>
        <xdr:cNvSpPr txBox="1"/>
      </xdr:nvSpPr>
      <xdr:spPr>
        <a:xfrm>
          <a:off x="22199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10177</xdr:rowOff>
    </xdr:from>
    <xdr:ext cx="469744" cy="259045"/>
    <xdr:sp macro="" textlink="">
      <xdr:nvSpPr>
        <xdr:cNvPr id="704" name="n_1aveValue【児童館】&#10;一人当たり面積">
          <a:extLst>
            <a:ext uri="{FF2B5EF4-FFF2-40B4-BE49-F238E27FC236}">
              <a16:creationId xmlns:a16="http://schemas.microsoft.com/office/drawing/2014/main" id="{42568460-EE9A-4614-AACE-109ACDD7FF22}"/>
            </a:ext>
          </a:extLst>
        </xdr:cNvPr>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05" name="n_2aveValue【児童館】&#10;一人当たり面積">
          <a:extLst>
            <a:ext uri="{FF2B5EF4-FFF2-40B4-BE49-F238E27FC236}">
              <a16:creationId xmlns:a16="http://schemas.microsoft.com/office/drawing/2014/main" id="{A794C09D-72ED-460F-A96B-C1D53B89D642}"/>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06" name="n_3aveValue【児童館】&#10;一人当たり面積">
          <a:extLst>
            <a:ext uri="{FF2B5EF4-FFF2-40B4-BE49-F238E27FC236}">
              <a16:creationId xmlns:a16="http://schemas.microsoft.com/office/drawing/2014/main" id="{AF340E41-24B3-4226-B361-18B72D01E4BA}"/>
            </a:ext>
          </a:extLst>
        </xdr:cNvPr>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707" name="n_4aveValue【児童館】&#10;一人当たり面積">
          <a:extLst>
            <a:ext uri="{FF2B5EF4-FFF2-40B4-BE49-F238E27FC236}">
              <a16:creationId xmlns:a16="http://schemas.microsoft.com/office/drawing/2014/main" id="{272A1802-A581-427C-A17C-D4E158F898ED}"/>
            </a:ext>
          </a:extLst>
        </xdr:cNvPr>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a:extLst>
            <a:ext uri="{FF2B5EF4-FFF2-40B4-BE49-F238E27FC236}">
              <a16:creationId xmlns:a16="http://schemas.microsoft.com/office/drawing/2014/main" id="{9BEBC0CE-C471-4A10-828F-ACEA68FA551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9" name="正方形/長方形 708">
          <a:extLst>
            <a:ext uri="{FF2B5EF4-FFF2-40B4-BE49-F238E27FC236}">
              <a16:creationId xmlns:a16="http://schemas.microsoft.com/office/drawing/2014/main" id="{2C49C82C-4187-4A3E-9714-78C1EC0BA4E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0" name="正方形/長方形 709">
          <a:extLst>
            <a:ext uri="{FF2B5EF4-FFF2-40B4-BE49-F238E27FC236}">
              <a16:creationId xmlns:a16="http://schemas.microsoft.com/office/drawing/2014/main" id="{210232D0-BEB0-4F63-9E0F-B8574FECD59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1" name="正方形/長方形 710">
          <a:extLst>
            <a:ext uri="{FF2B5EF4-FFF2-40B4-BE49-F238E27FC236}">
              <a16:creationId xmlns:a16="http://schemas.microsoft.com/office/drawing/2014/main" id="{E6A67901-E2D9-43D6-BC15-6396996B887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2" name="正方形/長方形 711">
          <a:extLst>
            <a:ext uri="{FF2B5EF4-FFF2-40B4-BE49-F238E27FC236}">
              <a16:creationId xmlns:a16="http://schemas.microsoft.com/office/drawing/2014/main" id="{FBEAE066-D217-4166-B453-0FBAC0A4CEC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3" name="正方形/長方形 712">
          <a:extLst>
            <a:ext uri="{FF2B5EF4-FFF2-40B4-BE49-F238E27FC236}">
              <a16:creationId xmlns:a16="http://schemas.microsoft.com/office/drawing/2014/main" id="{0649E477-3141-4603-93EC-CC36018550A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4" name="正方形/長方形 713">
          <a:extLst>
            <a:ext uri="{FF2B5EF4-FFF2-40B4-BE49-F238E27FC236}">
              <a16:creationId xmlns:a16="http://schemas.microsoft.com/office/drawing/2014/main" id="{66356296-3F9F-4DF5-B783-C199F6B9C62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a:extLst>
            <a:ext uri="{FF2B5EF4-FFF2-40B4-BE49-F238E27FC236}">
              <a16:creationId xmlns:a16="http://schemas.microsoft.com/office/drawing/2014/main" id="{99F04F66-0C37-480C-9A7B-F1B4772B431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6" name="テキスト ボックス 715">
          <a:extLst>
            <a:ext uri="{FF2B5EF4-FFF2-40B4-BE49-F238E27FC236}">
              <a16:creationId xmlns:a16="http://schemas.microsoft.com/office/drawing/2014/main" id="{5F0CC6F7-8994-4FFB-AEF0-A10860C3E96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7" name="直線コネクタ 716">
          <a:extLst>
            <a:ext uri="{FF2B5EF4-FFF2-40B4-BE49-F238E27FC236}">
              <a16:creationId xmlns:a16="http://schemas.microsoft.com/office/drawing/2014/main" id="{8B9E8DF2-144E-497D-A935-DC5AD75FB35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8" name="テキスト ボックス 717">
          <a:extLst>
            <a:ext uri="{FF2B5EF4-FFF2-40B4-BE49-F238E27FC236}">
              <a16:creationId xmlns:a16="http://schemas.microsoft.com/office/drawing/2014/main" id="{100B5395-0BEC-401F-8269-377833CB48B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9" name="直線コネクタ 718">
          <a:extLst>
            <a:ext uri="{FF2B5EF4-FFF2-40B4-BE49-F238E27FC236}">
              <a16:creationId xmlns:a16="http://schemas.microsoft.com/office/drawing/2014/main" id="{124CA3B0-20D5-42A5-B5D0-161542FC306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0" name="テキスト ボックス 719">
          <a:extLst>
            <a:ext uri="{FF2B5EF4-FFF2-40B4-BE49-F238E27FC236}">
              <a16:creationId xmlns:a16="http://schemas.microsoft.com/office/drawing/2014/main" id="{D3E124B9-DDDF-43FB-AC9B-9F21AF5E459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1" name="直線コネクタ 720">
          <a:extLst>
            <a:ext uri="{FF2B5EF4-FFF2-40B4-BE49-F238E27FC236}">
              <a16:creationId xmlns:a16="http://schemas.microsoft.com/office/drawing/2014/main" id="{E4C97B1D-AE62-4C29-811B-ED3961AE113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2" name="テキスト ボックス 721">
          <a:extLst>
            <a:ext uri="{FF2B5EF4-FFF2-40B4-BE49-F238E27FC236}">
              <a16:creationId xmlns:a16="http://schemas.microsoft.com/office/drawing/2014/main" id="{76D7B558-4C76-42CD-8343-1CA8D6CEC23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3" name="直線コネクタ 722">
          <a:extLst>
            <a:ext uri="{FF2B5EF4-FFF2-40B4-BE49-F238E27FC236}">
              <a16:creationId xmlns:a16="http://schemas.microsoft.com/office/drawing/2014/main" id="{79954701-F4E2-4E59-8E62-3CE63EEAF60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4" name="テキスト ボックス 723">
          <a:extLst>
            <a:ext uri="{FF2B5EF4-FFF2-40B4-BE49-F238E27FC236}">
              <a16:creationId xmlns:a16="http://schemas.microsoft.com/office/drawing/2014/main" id="{362391DE-C2A3-4844-9300-227B2873069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5" name="直線コネクタ 724">
          <a:extLst>
            <a:ext uri="{FF2B5EF4-FFF2-40B4-BE49-F238E27FC236}">
              <a16:creationId xmlns:a16="http://schemas.microsoft.com/office/drawing/2014/main" id="{36BF6909-00D1-496E-BD7F-7B020B1A28F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6" name="テキスト ボックス 725">
          <a:extLst>
            <a:ext uri="{FF2B5EF4-FFF2-40B4-BE49-F238E27FC236}">
              <a16:creationId xmlns:a16="http://schemas.microsoft.com/office/drawing/2014/main" id="{39814663-45D4-4A92-A65F-30C1AFE1A11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7" name="直線コネクタ 726">
          <a:extLst>
            <a:ext uri="{FF2B5EF4-FFF2-40B4-BE49-F238E27FC236}">
              <a16:creationId xmlns:a16="http://schemas.microsoft.com/office/drawing/2014/main" id="{16F0E500-03D1-4BD3-8C47-F7870D63EC2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8" name="テキスト ボックス 727">
          <a:extLst>
            <a:ext uri="{FF2B5EF4-FFF2-40B4-BE49-F238E27FC236}">
              <a16:creationId xmlns:a16="http://schemas.microsoft.com/office/drawing/2014/main" id="{81B5AD5E-3951-40E2-8616-9109789EFF2C}"/>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a:extLst>
            <a:ext uri="{FF2B5EF4-FFF2-40B4-BE49-F238E27FC236}">
              <a16:creationId xmlns:a16="http://schemas.microsoft.com/office/drawing/2014/main" id="{1B763517-C1A2-4E30-A6D1-2AB7E5A1A82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0" name="テキスト ボックス 729">
          <a:extLst>
            <a:ext uri="{FF2B5EF4-FFF2-40B4-BE49-F238E27FC236}">
              <a16:creationId xmlns:a16="http://schemas.microsoft.com/office/drawing/2014/main" id="{2ED70ABC-78A7-4617-9789-559D90C4137E}"/>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1" name="【公民館】&#10;有形固定資産減価償却率グラフ枠">
          <a:extLst>
            <a:ext uri="{FF2B5EF4-FFF2-40B4-BE49-F238E27FC236}">
              <a16:creationId xmlns:a16="http://schemas.microsoft.com/office/drawing/2014/main" id="{B42BC4B9-BB83-4873-B12B-FEBD1C04A90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732" name="直線コネクタ 731">
          <a:extLst>
            <a:ext uri="{FF2B5EF4-FFF2-40B4-BE49-F238E27FC236}">
              <a16:creationId xmlns:a16="http://schemas.microsoft.com/office/drawing/2014/main" id="{F10E1380-7D8F-4CF6-B440-55664A83BE00}"/>
            </a:ext>
          </a:extLst>
        </xdr:cNvPr>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733" name="【公民館】&#10;有形固定資産減価償却率最小値テキスト">
          <a:extLst>
            <a:ext uri="{FF2B5EF4-FFF2-40B4-BE49-F238E27FC236}">
              <a16:creationId xmlns:a16="http://schemas.microsoft.com/office/drawing/2014/main" id="{BAF922D6-5051-4F93-BF74-B7BF5158D9E9}"/>
            </a:ext>
          </a:extLst>
        </xdr:cNvPr>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734" name="直線コネクタ 733">
          <a:extLst>
            <a:ext uri="{FF2B5EF4-FFF2-40B4-BE49-F238E27FC236}">
              <a16:creationId xmlns:a16="http://schemas.microsoft.com/office/drawing/2014/main" id="{A2BBCDCC-71F3-4392-8815-13E4182F7DD9}"/>
            </a:ext>
          </a:extLst>
        </xdr:cNvPr>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735" name="【公民館】&#10;有形固定資産減価償却率最大値テキスト">
          <a:extLst>
            <a:ext uri="{FF2B5EF4-FFF2-40B4-BE49-F238E27FC236}">
              <a16:creationId xmlns:a16="http://schemas.microsoft.com/office/drawing/2014/main" id="{8F13E7C5-731F-419A-B9A1-55A83AC38904}"/>
            </a:ext>
          </a:extLst>
        </xdr:cNvPr>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736" name="直線コネクタ 735">
          <a:extLst>
            <a:ext uri="{FF2B5EF4-FFF2-40B4-BE49-F238E27FC236}">
              <a16:creationId xmlns:a16="http://schemas.microsoft.com/office/drawing/2014/main" id="{B24F244E-D2D8-4442-A4EC-335927675F40}"/>
            </a:ext>
          </a:extLst>
        </xdr:cNvPr>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8272</xdr:rowOff>
    </xdr:from>
    <xdr:ext cx="405111" cy="259045"/>
    <xdr:sp macro="" textlink="">
      <xdr:nvSpPr>
        <xdr:cNvPr id="737" name="【公民館】&#10;有形固定資産減価償却率平均値テキスト">
          <a:extLst>
            <a:ext uri="{FF2B5EF4-FFF2-40B4-BE49-F238E27FC236}">
              <a16:creationId xmlns:a16="http://schemas.microsoft.com/office/drawing/2014/main" id="{942D0FB0-DEB6-44AC-8AED-924722CBB1FA}"/>
            </a:ext>
          </a:extLst>
        </xdr:cNvPr>
        <xdr:cNvSpPr txBox="1"/>
      </xdr:nvSpPr>
      <xdr:spPr>
        <a:xfrm>
          <a:off x="16357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738" name="フローチャート: 判断 737">
          <a:extLst>
            <a:ext uri="{FF2B5EF4-FFF2-40B4-BE49-F238E27FC236}">
              <a16:creationId xmlns:a16="http://schemas.microsoft.com/office/drawing/2014/main" id="{93DBDD1B-19FE-47D5-9DD3-6A860B9D3FBA}"/>
            </a:ext>
          </a:extLst>
        </xdr:cNvPr>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739" name="フローチャート: 判断 738">
          <a:extLst>
            <a:ext uri="{FF2B5EF4-FFF2-40B4-BE49-F238E27FC236}">
              <a16:creationId xmlns:a16="http://schemas.microsoft.com/office/drawing/2014/main" id="{DFBBE2CD-DF58-48F5-A024-7D3CBD384B99}"/>
            </a:ext>
          </a:extLst>
        </xdr:cNvPr>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740" name="フローチャート: 判断 739">
          <a:extLst>
            <a:ext uri="{FF2B5EF4-FFF2-40B4-BE49-F238E27FC236}">
              <a16:creationId xmlns:a16="http://schemas.microsoft.com/office/drawing/2014/main" id="{BC055A7D-BB84-4287-B991-FAD72F8C93E4}"/>
            </a:ext>
          </a:extLst>
        </xdr:cNvPr>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41" name="フローチャート: 判断 740">
          <a:extLst>
            <a:ext uri="{FF2B5EF4-FFF2-40B4-BE49-F238E27FC236}">
              <a16:creationId xmlns:a16="http://schemas.microsoft.com/office/drawing/2014/main" id="{088E201E-C8AC-449A-BD33-5A0A8FBDD972}"/>
            </a:ext>
          </a:extLst>
        </xdr:cNvPr>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742" name="フローチャート: 判断 741">
          <a:extLst>
            <a:ext uri="{FF2B5EF4-FFF2-40B4-BE49-F238E27FC236}">
              <a16:creationId xmlns:a16="http://schemas.microsoft.com/office/drawing/2014/main" id="{A743D3B6-968D-4D2D-AE9B-F5D25EC62771}"/>
            </a:ext>
          </a:extLst>
        </xdr:cNvPr>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A7AFB0F-0FFB-4185-A1A2-221236EB5B2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C5945CED-1509-4956-A635-98E9AD57A39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2D4EE82D-8FC5-41AE-9B9D-BEE84C5D08B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FA93ED70-0A66-44C2-B696-ABAB982E94E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3FCEB82B-EA96-44D4-93F8-A18F9A03913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63500</xdr:rowOff>
    </xdr:from>
    <xdr:to>
      <xdr:col>85</xdr:col>
      <xdr:colOff>177800</xdr:colOff>
      <xdr:row>107</xdr:row>
      <xdr:rowOff>165100</xdr:rowOff>
    </xdr:to>
    <xdr:sp macro="" textlink="">
      <xdr:nvSpPr>
        <xdr:cNvPr id="748" name="楕円 747">
          <a:extLst>
            <a:ext uri="{FF2B5EF4-FFF2-40B4-BE49-F238E27FC236}">
              <a16:creationId xmlns:a16="http://schemas.microsoft.com/office/drawing/2014/main" id="{8ACD46CC-6CDC-46FC-9094-316E87B7FC78}"/>
            </a:ext>
          </a:extLst>
        </xdr:cNvPr>
        <xdr:cNvSpPr/>
      </xdr:nvSpPr>
      <xdr:spPr>
        <a:xfrm>
          <a:off x="162687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149877</xdr:rowOff>
    </xdr:from>
    <xdr:ext cx="405111" cy="259045"/>
    <xdr:sp macro="" textlink="">
      <xdr:nvSpPr>
        <xdr:cNvPr id="749" name="【公民館】&#10;有形固定資産減価償却率該当値テキスト">
          <a:extLst>
            <a:ext uri="{FF2B5EF4-FFF2-40B4-BE49-F238E27FC236}">
              <a16:creationId xmlns:a16="http://schemas.microsoft.com/office/drawing/2014/main" id="{EE91A842-15B3-45CE-9BD4-4C51B66F8FCC}"/>
            </a:ext>
          </a:extLst>
        </xdr:cNvPr>
        <xdr:cNvSpPr txBox="1"/>
      </xdr:nvSpPr>
      <xdr:spPr>
        <a:xfrm>
          <a:off x="16357600" y="183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147320</xdr:rowOff>
    </xdr:from>
    <xdr:to>
      <xdr:col>81</xdr:col>
      <xdr:colOff>101600</xdr:colOff>
      <xdr:row>108</xdr:row>
      <xdr:rowOff>77470</xdr:rowOff>
    </xdr:to>
    <xdr:sp macro="" textlink="">
      <xdr:nvSpPr>
        <xdr:cNvPr id="750" name="楕円 749">
          <a:extLst>
            <a:ext uri="{FF2B5EF4-FFF2-40B4-BE49-F238E27FC236}">
              <a16:creationId xmlns:a16="http://schemas.microsoft.com/office/drawing/2014/main" id="{53D98255-70A4-4F31-9C21-F07BC1A8F5B8}"/>
            </a:ext>
          </a:extLst>
        </xdr:cNvPr>
        <xdr:cNvSpPr/>
      </xdr:nvSpPr>
      <xdr:spPr>
        <a:xfrm>
          <a:off x="15430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114300</xdr:rowOff>
    </xdr:from>
    <xdr:to>
      <xdr:col>85</xdr:col>
      <xdr:colOff>127000</xdr:colOff>
      <xdr:row>108</xdr:row>
      <xdr:rowOff>26670</xdr:rowOff>
    </xdr:to>
    <xdr:cxnSp macro="">
      <xdr:nvCxnSpPr>
        <xdr:cNvPr id="751" name="直線コネクタ 750">
          <a:extLst>
            <a:ext uri="{FF2B5EF4-FFF2-40B4-BE49-F238E27FC236}">
              <a16:creationId xmlns:a16="http://schemas.microsoft.com/office/drawing/2014/main" id="{901D64CA-7112-468E-9D10-3958F3B9EF7B}"/>
            </a:ext>
          </a:extLst>
        </xdr:cNvPr>
        <xdr:cNvCxnSpPr/>
      </xdr:nvCxnSpPr>
      <xdr:spPr>
        <a:xfrm flipV="1">
          <a:off x="15481300" y="1845945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162561</xdr:rowOff>
    </xdr:from>
    <xdr:to>
      <xdr:col>76</xdr:col>
      <xdr:colOff>165100</xdr:colOff>
      <xdr:row>108</xdr:row>
      <xdr:rowOff>92711</xdr:rowOff>
    </xdr:to>
    <xdr:sp macro="" textlink="">
      <xdr:nvSpPr>
        <xdr:cNvPr id="752" name="楕円 751">
          <a:extLst>
            <a:ext uri="{FF2B5EF4-FFF2-40B4-BE49-F238E27FC236}">
              <a16:creationId xmlns:a16="http://schemas.microsoft.com/office/drawing/2014/main" id="{2509720E-569F-4B15-9100-7C10BE8ED81C}"/>
            </a:ext>
          </a:extLst>
        </xdr:cNvPr>
        <xdr:cNvSpPr/>
      </xdr:nvSpPr>
      <xdr:spPr>
        <a:xfrm>
          <a:off x="14541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26670</xdr:rowOff>
    </xdr:from>
    <xdr:to>
      <xdr:col>81</xdr:col>
      <xdr:colOff>50800</xdr:colOff>
      <xdr:row>108</xdr:row>
      <xdr:rowOff>41911</xdr:rowOff>
    </xdr:to>
    <xdr:cxnSp macro="">
      <xdr:nvCxnSpPr>
        <xdr:cNvPr id="753" name="直線コネクタ 752">
          <a:extLst>
            <a:ext uri="{FF2B5EF4-FFF2-40B4-BE49-F238E27FC236}">
              <a16:creationId xmlns:a16="http://schemas.microsoft.com/office/drawing/2014/main" id="{8CED2ABB-B6DF-4F75-BE71-CBCA09E75863}"/>
            </a:ext>
          </a:extLst>
        </xdr:cNvPr>
        <xdr:cNvCxnSpPr/>
      </xdr:nvCxnSpPr>
      <xdr:spPr>
        <a:xfrm flipV="1">
          <a:off x="14592300" y="185432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76836</xdr:rowOff>
    </xdr:from>
    <xdr:to>
      <xdr:col>72</xdr:col>
      <xdr:colOff>38100</xdr:colOff>
      <xdr:row>109</xdr:row>
      <xdr:rowOff>6986</xdr:rowOff>
    </xdr:to>
    <xdr:sp macro="" textlink="">
      <xdr:nvSpPr>
        <xdr:cNvPr id="754" name="楕円 753">
          <a:extLst>
            <a:ext uri="{FF2B5EF4-FFF2-40B4-BE49-F238E27FC236}">
              <a16:creationId xmlns:a16="http://schemas.microsoft.com/office/drawing/2014/main" id="{11EB23C7-70DD-43A7-9A06-3B24B23834F7}"/>
            </a:ext>
          </a:extLst>
        </xdr:cNvPr>
        <xdr:cNvSpPr/>
      </xdr:nvSpPr>
      <xdr:spPr>
        <a:xfrm>
          <a:off x="13652500" y="1859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41911</xdr:rowOff>
    </xdr:from>
    <xdr:to>
      <xdr:col>76</xdr:col>
      <xdr:colOff>114300</xdr:colOff>
      <xdr:row>108</xdr:row>
      <xdr:rowOff>127636</xdr:rowOff>
    </xdr:to>
    <xdr:cxnSp macro="">
      <xdr:nvCxnSpPr>
        <xdr:cNvPr id="755" name="直線コネクタ 754">
          <a:extLst>
            <a:ext uri="{FF2B5EF4-FFF2-40B4-BE49-F238E27FC236}">
              <a16:creationId xmlns:a16="http://schemas.microsoft.com/office/drawing/2014/main" id="{1132883D-F421-4BDB-90E7-D7BDFCF10336}"/>
            </a:ext>
          </a:extLst>
        </xdr:cNvPr>
        <xdr:cNvCxnSpPr/>
      </xdr:nvCxnSpPr>
      <xdr:spPr>
        <a:xfrm flipV="1">
          <a:off x="13703300" y="1855851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71120</xdr:rowOff>
    </xdr:from>
    <xdr:to>
      <xdr:col>67</xdr:col>
      <xdr:colOff>101600</xdr:colOff>
      <xdr:row>109</xdr:row>
      <xdr:rowOff>1270</xdr:rowOff>
    </xdr:to>
    <xdr:sp macro="" textlink="">
      <xdr:nvSpPr>
        <xdr:cNvPr id="756" name="楕円 755">
          <a:extLst>
            <a:ext uri="{FF2B5EF4-FFF2-40B4-BE49-F238E27FC236}">
              <a16:creationId xmlns:a16="http://schemas.microsoft.com/office/drawing/2014/main" id="{4F45BBED-9AE4-41E4-85C3-C11E6289D77A}"/>
            </a:ext>
          </a:extLst>
        </xdr:cNvPr>
        <xdr:cNvSpPr/>
      </xdr:nvSpPr>
      <xdr:spPr>
        <a:xfrm>
          <a:off x="12763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121920</xdr:rowOff>
    </xdr:from>
    <xdr:to>
      <xdr:col>71</xdr:col>
      <xdr:colOff>177800</xdr:colOff>
      <xdr:row>108</xdr:row>
      <xdr:rowOff>127636</xdr:rowOff>
    </xdr:to>
    <xdr:cxnSp macro="">
      <xdr:nvCxnSpPr>
        <xdr:cNvPr id="757" name="直線コネクタ 756">
          <a:extLst>
            <a:ext uri="{FF2B5EF4-FFF2-40B4-BE49-F238E27FC236}">
              <a16:creationId xmlns:a16="http://schemas.microsoft.com/office/drawing/2014/main" id="{1A89A464-761D-444E-91B1-5B9E5A90C27E}"/>
            </a:ext>
          </a:extLst>
        </xdr:cNvPr>
        <xdr:cNvCxnSpPr/>
      </xdr:nvCxnSpPr>
      <xdr:spPr>
        <a:xfrm>
          <a:off x="12814300" y="186385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758" name="n_1aveValue【公民館】&#10;有形固定資産減価償却率">
          <a:extLst>
            <a:ext uri="{FF2B5EF4-FFF2-40B4-BE49-F238E27FC236}">
              <a16:creationId xmlns:a16="http://schemas.microsoft.com/office/drawing/2014/main" id="{F2D680F9-3E4D-4EA6-A60B-A6A26EF1E886}"/>
            </a:ext>
          </a:extLst>
        </xdr:cNvPr>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759" name="n_2aveValue【公民館】&#10;有形固定資産減価償却率">
          <a:extLst>
            <a:ext uri="{FF2B5EF4-FFF2-40B4-BE49-F238E27FC236}">
              <a16:creationId xmlns:a16="http://schemas.microsoft.com/office/drawing/2014/main" id="{E93AD01E-2F54-4BC3-92CE-FB352426F775}"/>
            </a:ext>
          </a:extLst>
        </xdr:cNvPr>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760" name="n_3aveValue【公民館】&#10;有形固定資産減価償却率">
          <a:extLst>
            <a:ext uri="{FF2B5EF4-FFF2-40B4-BE49-F238E27FC236}">
              <a16:creationId xmlns:a16="http://schemas.microsoft.com/office/drawing/2014/main" id="{46155CAD-19C2-4A6D-A9A1-3AF409156C42}"/>
            </a:ext>
          </a:extLst>
        </xdr:cNvPr>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761" name="n_4aveValue【公民館】&#10;有形固定資産減価償却率">
          <a:extLst>
            <a:ext uri="{FF2B5EF4-FFF2-40B4-BE49-F238E27FC236}">
              <a16:creationId xmlns:a16="http://schemas.microsoft.com/office/drawing/2014/main" id="{6CD40C58-8045-437B-9B7D-4F67E0584312}"/>
            </a:ext>
          </a:extLst>
        </xdr:cNvPr>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68597</xdr:rowOff>
    </xdr:from>
    <xdr:ext cx="405111" cy="259045"/>
    <xdr:sp macro="" textlink="">
      <xdr:nvSpPr>
        <xdr:cNvPr id="762" name="n_1mainValue【公民館】&#10;有形固定資産減価償却率">
          <a:extLst>
            <a:ext uri="{FF2B5EF4-FFF2-40B4-BE49-F238E27FC236}">
              <a16:creationId xmlns:a16="http://schemas.microsoft.com/office/drawing/2014/main" id="{E16A5D42-81DE-45A2-8011-9D9016084DA1}"/>
            </a:ext>
          </a:extLst>
        </xdr:cNvPr>
        <xdr:cNvSpPr txBox="1"/>
      </xdr:nvSpPr>
      <xdr:spPr>
        <a:xfrm>
          <a:off x="15266044"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83838</xdr:rowOff>
    </xdr:from>
    <xdr:ext cx="405111" cy="259045"/>
    <xdr:sp macro="" textlink="">
      <xdr:nvSpPr>
        <xdr:cNvPr id="763" name="n_2mainValue【公民館】&#10;有形固定資産減価償却率">
          <a:extLst>
            <a:ext uri="{FF2B5EF4-FFF2-40B4-BE49-F238E27FC236}">
              <a16:creationId xmlns:a16="http://schemas.microsoft.com/office/drawing/2014/main" id="{6182B2CD-41F9-4BBB-9AB0-780F5DD06582}"/>
            </a:ext>
          </a:extLst>
        </xdr:cNvPr>
        <xdr:cNvSpPr txBox="1"/>
      </xdr:nvSpPr>
      <xdr:spPr>
        <a:xfrm>
          <a:off x="14389744"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169563</xdr:rowOff>
    </xdr:from>
    <xdr:ext cx="405111" cy="259045"/>
    <xdr:sp macro="" textlink="">
      <xdr:nvSpPr>
        <xdr:cNvPr id="764" name="n_3mainValue【公民館】&#10;有形固定資産減価償却率">
          <a:extLst>
            <a:ext uri="{FF2B5EF4-FFF2-40B4-BE49-F238E27FC236}">
              <a16:creationId xmlns:a16="http://schemas.microsoft.com/office/drawing/2014/main" id="{1F21D3DA-3A8F-442C-8E6B-82D629FC593B}"/>
            </a:ext>
          </a:extLst>
        </xdr:cNvPr>
        <xdr:cNvSpPr txBox="1"/>
      </xdr:nvSpPr>
      <xdr:spPr>
        <a:xfrm>
          <a:off x="13500744" y="1868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163847</xdr:rowOff>
    </xdr:from>
    <xdr:ext cx="405111" cy="259045"/>
    <xdr:sp macro="" textlink="">
      <xdr:nvSpPr>
        <xdr:cNvPr id="765" name="n_4mainValue【公民館】&#10;有形固定資産減価償却率">
          <a:extLst>
            <a:ext uri="{FF2B5EF4-FFF2-40B4-BE49-F238E27FC236}">
              <a16:creationId xmlns:a16="http://schemas.microsoft.com/office/drawing/2014/main" id="{2F4AC124-44C1-4758-898F-63DF695B628C}"/>
            </a:ext>
          </a:extLst>
        </xdr:cNvPr>
        <xdr:cNvSpPr txBox="1"/>
      </xdr:nvSpPr>
      <xdr:spPr>
        <a:xfrm>
          <a:off x="12611744" y="186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6" name="正方形/長方形 765">
          <a:extLst>
            <a:ext uri="{FF2B5EF4-FFF2-40B4-BE49-F238E27FC236}">
              <a16:creationId xmlns:a16="http://schemas.microsoft.com/office/drawing/2014/main" id="{BCD793B6-1773-424A-9FBB-237F9231460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7" name="正方形/長方形 766">
          <a:extLst>
            <a:ext uri="{FF2B5EF4-FFF2-40B4-BE49-F238E27FC236}">
              <a16:creationId xmlns:a16="http://schemas.microsoft.com/office/drawing/2014/main" id="{D47DC6F2-B17F-44D5-8F59-04593C7A713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8" name="正方形/長方形 767">
          <a:extLst>
            <a:ext uri="{FF2B5EF4-FFF2-40B4-BE49-F238E27FC236}">
              <a16:creationId xmlns:a16="http://schemas.microsoft.com/office/drawing/2014/main" id="{36B51C95-991E-468D-8EF6-09D2F4B727D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9" name="正方形/長方形 768">
          <a:extLst>
            <a:ext uri="{FF2B5EF4-FFF2-40B4-BE49-F238E27FC236}">
              <a16:creationId xmlns:a16="http://schemas.microsoft.com/office/drawing/2014/main" id="{7DEFC6B6-6073-4469-A51E-B6EAAB7C125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0" name="正方形/長方形 769">
          <a:extLst>
            <a:ext uri="{FF2B5EF4-FFF2-40B4-BE49-F238E27FC236}">
              <a16:creationId xmlns:a16="http://schemas.microsoft.com/office/drawing/2014/main" id="{FAC30542-803E-41B4-8F9B-99B13FB54FA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1" name="正方形/長方形 770">
          <a:extLst>
            <a:ext uri="{FF2B5EF4-FFF2-40B4-BE49-F238E27FC236}">
              <a16:creationId xmlns:a16="http://schemas.microsoft.com/office/drawing/2014/main" id="{AA34EA9D-36F5-4D7C-817E-09D92C4B392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2" name="正方形/長方形 771">
          <a:extLst>
            <a:ext uri="{FF2B5EF4-FFF2-40B4-BE49-F238E27FC236}">
              <a16:creationId xmlns:a16="http://schemas.microsoft.com/office/drawing/2014/main" id="{761154F0-3FD8-4202-8EDD-ACC8A251A6B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3" name="正方形/長方形 772">
          <a:extLst>
            <a:ext uri="{FF2B5EF4-FFF2-40B4-BE49-F238E27FC236}">
              <a16:creationId xmlns:a16="http://schemas.microsoft.com/office/drawing/2014/main" id="{AC467C58-E51E-41C8-BC90-8CE93F0091D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4" name="テキスト ボックス 773">
          <a:extLst>
            <a:ext uri="{FF2B5EF4-FFF2-40B4-BE49-F238E27FC236}">
              <a16:creationId xmlns:a16="http://schemas.microsoft.com/office/drawing/2014/main" id="{1520E338-417F-40C6-9C74-A534B86C722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5" name="直線コネクタ 774">
          <a:extLst>
            <a:ext uri="{FF2B5EF4-FFF2-40B4-BE49-F238E27FC236}">
              <a16:creationId xmlns:a16="http://schemas.microsoft.com/office/drawing/2014/main" id="{EEF50DC2-58DB-4170-A717-D7A1B351906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6" name="直線コネクタ 775">
          <a:extLst>
            <a:ext uri="{FF2B5EF4-FFF2-40B4-BE49-F238E27FC236}">
              <a16:creationId xmlns:a16="http://schemas.microsoft.com/office/drawing/2014/main" id="{A7EC4117-DCAA-494A-922B-34A460A4E62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7" name="テキスト ボックス 776">
          <a:extLst>
            <a:ext uri="{FF2B5EF4-FFF2-40B4-BE49-F238E27FC236}">
              <a16:creationId xmlns:a16="http://schemas.microsoft.com/office/drawing/2014/main" id="{57A3AC59-C209-4270-9BED-1BC73E0DBF88}"/>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8" name="直線コネクタ 777">
          <a:extLst>
            <a:ext uri="{FF2B5EF4-FFF2-40B4-BE49-F238E27FC236}">
              <a16:creationId xmlns:a16="http://schemas.microsoft.com/office/drawing/2014/main" id="{DDAFE135-D762-4AF2-AEBF-854667DD83AF}"/>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9" name="テキスト ボックス 778">
          <a:extLst>
            <a:ext uri="{FF2B5EF4-FFF2-40B4-BE49-F238E27FC236}">
              <a16:creationId xmlns:a16="http://schemas.microsoft.com/office/drawing/2014/main" id="{985A826E-0A70-4EB6-8B7B-D95CA28E568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0" name="直線コネクタ 779">
          <a:extLst>
            <a:ext uri="{FF2B5EF4-FFF2-40B4-BE49-F238E27FC236}">
              <a16:creationId xmlns:a16="http://schemas.microsoft.com/office/drawing/2014/main" id="{3BE0CFE1-66B0-433B-A2D4-E64B498F8B2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1" name="テキスト ボックス 780">
          <a:extLst>
            <a:ext uri="{FF2B5EF4-FFF2-40B4-BE49-F238E27FC236}">
              <a16:creationId xmlns:a16="http://schemas.microsoft.com/office/drawing/2014/main" id="{901D2FFE-E193-4C4A-9CC4-F943248C4BD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2" name="直線コネクタ 781">
          <a:extLst>
            <a:ext uri="{FF2B5EF4-FFF2-40B4-BE49-F238E27FC236}">
              <a16:creationId xmlns:a16="http://schemas.microsoft.com/office/drawing/2014/main" id="{B2E2B3DC-6F46-4BF1-898A-A23A829B14BF}"/>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3" name="テキスト ボックス 782">
          <a:extLst>
            <a:ext uri="{FF2B5EF4-FFF2-40B4-BE49-F238E27FC236}">
              <a16:creationId xmlns:a16="http://schemas.microsoft.com/office/drawing/2014/main" id="{C641790A-D046-4669-8325-0D95AE6EBA5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4" name="直線コネクタ 783">
          <a:extLst>
            <a:ext uri="{FF2B5EF4-FFF2-40B4-BE49-F238E27FC236}">
              <a16:creationId xmlns:a16="http://schemas.microsoft.com/office/drawing/2014/main" id="{1BB2CE34-B20B-4CA3-AECA-59A4B4512FA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5" name="テキスト ボックス 784">
          <a:extLst>
            <a:ext uri="{FF2B5EF4-FFF2-40B4-BE49-F238E27FC236}">
              <a16:creationId xmlns:a16="http://schemas.microsoft.com/office/drawing/2014/main" id="{BBF05612-15BC-46AA-B563-9846FF72673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6" name="【公民館】&#10;一人当たり面積グラフ枠">
          <a:extLst>
            <a:ext uri="{FF2B5EF4-FFF2-40B4-BE49-F238E27FC236}">
              <a16:creationId xmlns:a16="http://schemas.microsoft.com/office/drawing/2014/main" id="{E5F07C99-F17F-4AE8-9EE6-F5E5D58FF74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787" name="直線コネクタ 786">
          <a:extLst>
            <a:ext uri="{FF2B5EF4-FFF2-40B4-BE49-F238E27FC236}">
              <a16:creationId xmlns:a16="http://schemas.microsoft.com/office/drawing/2014/main" id="{4BEDB32D-32B3-4D00-94D8-561D7C1A6797}"/>
            </a:ext>
          </a:extLst>
        </xdr:cNvPr>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788" name="【公民館】&#10;一人当たり面積最小値テキスト">
          <a:extLst>
            <a:ext uri="{FF2B5EF4-FFF2-40B4-BE49-F238E27FC236}">
              <a16:creationId xmlns:a16="http://schemas.microsoft.com/office/drawing/2014/main" id="{DC5E9742-22CD-44BF-BAA7-B03353F0D523}"/>
            </a:ext>
          </a:extLst>
        </xdr:cNvPr>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789" name="直線コネクタ 788">
          <a:extLst>
            <a:ext uri="{FF2B5EF4-FFF2-40B4-BE49-F238E27FC236}">
              <a16:creationId xmlns:a16="http://schemas.microsoft.com/office/drawing/2014/main" id="{71A5B962-D350-4951-A832-75DF4F683F97}"/>
            </a:ext>
          </a:extLst>
        </xdr:cNvPr>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790" name="【公民館】&#10;一人当たり面積最大値テキスト">
          <a:extLst>
            <a:ext uri="{FF2B5EF4-FFF2-40B4-BE49-F238E27FC236}">
              <a16:creationId xmlns:a16="http://schemas.microsoft.com/office/drawing/2014/main" id="{92B5661D-6ED7-4779-800B-1A82641D67FA}"/>
            </a:ext>
          </a:extLst>
        </xdr:cNvPr>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791" name="直線コネクタ 790">
          <a:extLst>
            <a:ext uri="{FF2B5EF4-FFF2-40B4-BE49-F238E27FC236}">
              <a16:creationId xmlns:a16="http://schemas.microsoft.com/office/drawing/2014/main" id="{509D0350-AB39-4838-A76D-FB7C3E708801}"/>
            </a:ext>
          </a:extLst>
        </xdr:cNvPr>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41419</xdr:rowOff>
    </xdr:from>
    <xdr:ext cx="469744" cy="259045"/>
    <xdr:sp macro="" textlink="">
      <xdr:nvSpPr>
        <xdr:cNvPr id="792" name="【公民館】&#10;一人当たり面積平均値テキスト">
          <a:extLst>
            <a:ext uri="{FF2B5EF4-FFF2-40B4-BE49-F238E27FC236}">
              <a16:creationId xmlns:a16="http://schemas.microsoft.com/office/drawing/2014/main" id="{4AA1A8C9-B6E6-4DFA-B6D2-1305E3C4F869}"/>
            </a:ext>
          </a:extLst>
        </xdr:cNvPr>
        <xdr:cNvSpPr txBox="1"/>
      </xdr:nvSpPr>
      <xdr:spPr>
        <a:xfrm>
          <a:off x="22199600" y="18043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793" name="フローチャート: 判断 792">
          <a:extLst>
            <a:ext uri="{FF2B5EF4-FFF2-40B4-BE49-F238E27FC236}">
              <a16:creationId xmlns:a16="http://schemas.microsoft.com/office/drawing/2014/main" id="{208A0B4D-042A-4698-A1CB-9550C97328D0}"/>
            </a:ext>
          </a:extLst>
        </xdr:cNvPr>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794" name="フローチャート: 判断 793">
          <a:extLst>
            <a:ext uri="{FF2B5EF4-FFF2-40B4-BE49-F238E27FC236}">
              <a16:creationId xmlns:a16="http://schemas.microsoft.com/office/drawing/2014/main" id="{2009A392-D4FA-422E-92FE-BFF59D3E54B8}"/>
            </a:ext>
          </a:extLst>
        </xdr:cNvPr>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795" name="フローチャート: 判断 794">
          <a:extLst>
            <a:ext uri="{FF2B5EF4-FFF2-40B4-BE49-F238E27FC236}">
              <a16:creationId xmlns:a16="http://schemas.microsoft.com/office/drawing/2014/main" id="{A8427957-08A2-4E5D-A584-6E6C3A57C535}"/>
            </a:ext>
          </a:extLst>
        </xdr:cNvPr>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796" name="フローチャート: 判断 795">
          <a:extLst>
            <a:ext uri="{FF2B5EF4-FFF2-40B4-BE49-F238E27FC236}">
              <a16:creationId xmlns:a16="http://schemas.microsoft.com/office/drawing/2014/main" id="{58DEC34E-3DAA-4218-83E6-7C294E6FC79F}"/>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797" name="フローチャート: 判断 796">
          <a:extLst>
            <a:ext uri="{FF2B5EF4-FFF2-40B4-BE49-F238E27FC236}">
              <a16:creationId xmlns:a16="http://schemas.microsoft.com/office/drawing/2014/main" id="{8DA79E7E-61D5-4829-8847-035AA7F0F2BE}"/>
            </a:ext>
          </a:extLst>
        </xdr:cNvPr>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12DF8362-6F00-4B9E-818E-DABE1D6943F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F0310CDC-841A-4471-AAC6-48B98A2020B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632B940B-3F93-4B21-A6F7-6A2EB14071E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B7C274DC-0282-481A-89C3-A850498A406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AC7B4EBB-C101-461A-84BA-D7B4A568A8B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93980</xdr:rowOff>
    </xdr:from>
    <xdr:to>
      <xdr:col>116</xdr:col>
      <xdr:colOff>114300</xdr:colOff>
      <xdr:row>108</xdr:row>
      <xdr:rowOff>24130</xdr:rowOff>
    </xdr:to>
    <xdr:sp macro="" textlink="">
      <xdr:nvSpPr>
        <xdr:cNvPr id="803" name="楕円 802">
          <a:extLst>
            <a:ext uri="{FF2B5EF4-FFF2-40B4-BE49-F238E27FC236}">
              <a16:creationId xmlns:a16="http://schemas.microsoft.com/office/drawing/2014/main" id="{930EAEC6-D3E7-4F0C-93F7-1D137EEBCB0D}"/>
            </a:ext>
          </a:extLst>
        </xdr:cNvPr>
        <xdr:cNvSpPr/>
      </xdr:nvSpPr>
      <xdr:spPr>
        <a:xfrm>
          <a:off x="221107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8907</xdr:rowOff>
    </xdr:from>
    <xdr:ext cx="469744" cy="259045"/>
    <xdr:sp macro="" textlink="">
      <xdr:nvSpPr>
        <xdr:cNvPr id="804" name="【公民館】&#10;一人当たり面積該当値テキスト">
          <a:extLst>
            <a:ext uri="{FF2B5EF4-FFF2-40B4-BE49-F238E27FC236}">
              <a16:creationId xmlns:a16="http://schemas.microsoft.com/office/drawing/2014/main" id="{1199E526-4987-4EDC-8EE5-83BB27160B08}"/>
            </a:ext>
          </a:extLst>
        </xdr:cNvPr>
        <xdr:cNvSpPr txBox="1"/>
      </xdr:nvSpPr>
      <xdr:spPr>
        <a:xfrm>
          <a:off x="22199600" y="1835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89408</xdr:rowOff>
    </xdr:from>
    <xdr:to>
      <xdr:col>112</xdr:col>
      <xdr:colOff>38100</xdr:colOff>
      <xdr:row>108</xdr:row>
      <xdr:rowOff>19558</xdr:rowOff>
    </xdr:to>
    <xdr:sp macro="" textlink="">
      <xdr:nvSpPr>
        <xdr:cNvPr id="805" name="楕円 804">
          <a:extLst>
            <a:ext uri="{FF2B5EF4-FFF2-40B4-BE49-F238E27FC236}">
              <a16:creationId xmlns:a16="http://schemas.microsoft.com/office/drawing/2014/main" id="{AC5EEB12-23A2-4217-8147-1313D1244704}"/>
            </a:ext>
          </a:extLst>
        </xdr:cNvPr>
        <xdr:cNvSpPr/>
      </xdr:nvSpPr>
      <xdr:spPr>
        <a:xfrm>
          <a:off x="21272500" y="184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140208</xdr:rowOff>
    </xdr:from>
    <xdr:to>
      <xdr:col>116</xdr:col>
      <xdr:colOff>63500</xdr:colOff>
      <xdr:row>107</xdr:row>
      <xdr:rowOff>144780</xdr:rowOff>
    </xdr:to>
    <xdr:cxnSp macro="">
      <xdr:nvCxnSpPr>
        <xdr:cNvPr id="806" name="直線コネクタ 805">
          <a:extLst>
            <a:ext uri="{FF2B5EF4-FFF2-40B4-BE49-F238E27FC236}">
              <a16:creationId xmlns:a16="http://schemas.microsoft.com/office/drawing/2014/main" id="{55554D3D-37CC-48AF-94B6-3A7149B015D1}"/>
            </a:ext>
          </a:extLst>
        </xdr:cNvPr>
        <xdr:cNvCxnSpPr/>
      </xdr:nvCxnSpPr>
      <xdr:spPr>
        <a:xfrm>
          <a:off x="21323300" y="1848535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89408</xdr:rowOff>
    </xdr:from>
    <xdr:to>
      <xdr:col>107</xdr:col>
      <xdr:colOff>101600</xdr:colOff>
      <xdr:row>108</xdr:row>
      <xdr:rowOff>19558</xdr:rowOff>
    </xdr:to>
    <xdr:sp macro="" textlink="">
      <xdr:nvSpPr>
        <xdr:cNvPr id="807" name="楕円 806">
          <a:extLst>
            <a:ext uri="{FF2B5EF4-FFF2-40B4-BE49-F238E27FC236}">
              <a16:creationId xmlns:a16="http://schemas.microsoft.com/office/drawing/2014/main" id="{79B0446C-8A94-4A66-8ECC-8F787CBE1698}"/>
            </a:ext>
          </a:extLst>
        </xdr:cNvPr>
        <xdr:cNvSpPr/>
      </xdr:nvSpPr>
      <xdr:spPr>
        <a:xfrm>
          <a:off x="20383500" y="184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140208</xdr:rowOff>
    </xdr:from>
    <xdr:to>
      <xdr:col>111</xdr:col>
      <xdr:colOff>177800</xdr:colOff>
      <xdr:row>107</xdr:row>
      <xdr:rowOff>140208</xdr:rowOff>
    </xdr:to>
    <xdr:cxnSp macro="">
      <xdr:nvCxnSpPr>
        <xdr:cNvPr id="808" name="直線コネクタ 807">
          <a:extLst>
            <a:ext uri="{FF2B5EF4-FFF2-40B4-BE49-F238E27FC236}">
              <a16:creationId xmlns:a16="http://schemas.microsoft.com/office/drawing/2014/main" id="{E2E8A75E-C0FA-4A6B-8823-390C46D344AD}"/>
            </a:ext>
          </a:extLst>
        </xdr:cNvPr>
        <xdr:cNvCxnSpPr/>
      </xdr:nvCxnSpPr>
      <xdr:spPr>
        <a:xfrm>
          <a:off x="20434300" y="18485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91694</xdr:rowOff>
    </xdr:from>
    <xdr:to>
      <xdr:col>102</xdr:col>
      <xdr:colOff>165100</xdr:colOff>
      <xdr:row>108</xdr:row>
      <xdr:rowOff>21844</xdr:rowOff>
    </xdr:to>
    <xdr:sp macro="" textlink="">
      <xdr:nvSpPr>
        <xdr:cNvPr id="809" name="楕円 808">
          <a:extLst>
            <a:ext uri="{FF2B5EF4-FFF2-40B4-BE49-F238E27FC236}">
              <a16:creationId xmlns:a16="http://schemas.microsoft.com/office/drawing/2014/main" id="{63C8FAB7-B1B9-4333-8852-27D7E44A6B0B}"/>
            </a:ext>
          </a:extLst>
        </xdr:cNvPr>
        <xdr:cNvSpPr/>
      </xdr:nvSpPr>
      <xdr:spPr>
        <a:xfrm>
          <a:off x="194945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140208</xdr:rowOff>
    </xdr:from>
    <xdr:to>
      <xdr:col>107</xdr:col>
      <xdr:colOff>50800</xdr:colOff>
      <xdr:row>107</xdr:row>
      <xdr:rowOff>142494</xdr:rowOff>
    </xdr:to>
    <xdr:cxnSp macro="">
      <xdr:nvCxnSpPr>
        <xdr:cNvPr id="810" name="直線コネクタ 809">
          <a:extLst>
            <a:ext uri="{FF2B5EF4-FFF2-40B4-BE49-F238E27FC236}">
              <a16:creationId xmlns:a16="http://schemas.microsoft.com/office/drawing/2014/main" id="{1868F7D3-BB43-42EA-A8BD-BFCEA5C2CDCC}"/>
            </a:ext>
          </a:extLst>
        </xdr:cNvPr>
        <xdr:cNvCxnSpPr/>
      </xdr:nvCxnSpPr>
      <xdr:spPr>
        <a:xfrm flipV="1">
          <a:off x="19545300" y="184853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91694</xdr:rowOff>
    </xdr:from>
    <xdr:to>
      <xdr:col>98</xdr:col>
      <xdr:colOff>38100</xdr:colOff>
      <xdr:row>108</xdr:row>
      <xdr:rowOff>21844</xdr:rowOff>
    </xdr:to>
    <xdr:sp macro="" textlink="">
      <xdr:nvSpPr>
        <xdr:cNvPr id="811" name="楕円 810">
          <a:extLst>
            <a:ext uri="{FF2B5EF4-FFF2-40B4-BE49-F238E27FC236}">
              <a16:creationId xmlns:a16="http://schemas.microsoft.com/office/drawing/2014/main" id="{6C8434F2-2E50-40D6-B25C-512D6624B89D}"/>
            </a:ext>
          </a:extLst>
        </xdr:cNvPr>
        <xdr:cNvSpPr/>
      </xdr:nvSpPr>
      <xdr:spPr>
        <a:xfrm>
          <a:off x="186055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142494</xdr:rowOff>
    </xdr:from>
    <xdr:to>
      <xdr:col>102</xdr:col>
      <xdr:colOff>114300</xdr:colOff>
      <xdr:row>107</xdr:row>
      <xdr:rowOff>142494</xdr:rowOff>
    </xdr:to>
    <xdr:cxnSp macro="">
      <xdr:nvCxnSpPr>
        <xdr:cNvPr id="812" name="直線コネクタ 811">
          <a:extLst>
            <a:ext uri="{FF2B5EF4-FFF2-40B4-BE49-F238E27FC236}">
              <a16:creationId xmlns:a16="http://schemas.microsoft.com/office/drawing/2014/main" id="{1861687B-4B7F-4208-8151-0ABBC881BC34}"/>
            </a:ext>
          </a:extLst>
        </xdr:cNvPr>
        <xdr:cNvCxnSpPr/>
      </xdr:nvCxnSpPr>
      <xdr:spPr>
        <a:xfrm>
          <a:off x="18656300" y="1848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813" name="n_1aveValue【公民館】&#10;一人当たり面積">
          <a:extLst>
            <a:ext uri="{FF2B5EF4-FFF2-40B4-BE49-F238E27FC236}">
              <a16:creationId xmlns:a16="http://schemas.microsoft.com/office/drawing/2014/main" id="{FDA3B949-6386-4C55-9F96-6D08EE5DFA54}"/>
            </a:ext>
          </a:extLst>
        </xdr:cNvPr>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150385</xdr:rowOff>
    </xdr:from>
    <xdr:ext cx="469744" cy="259045"/>
    <xdr:sp macro="" textlink="">
      <xdr:nvSpPr>
        <xdr:cNvPr id="814" name="n_2aveValue【公民館】&#10;一人当たり面積">
          <a:extLst>
            <a:ext uri="{FF2B5EF4-FFF2-40B4-BE49-F238E27FC236}">
              <a16:creationId xmlns:a16="http://schemas.microsoft.com/office/drawing/2014/main" id="{E0850449-C534-4419-82FC-C4F7BE9C3B22}"/>
            </a:ext>
          </a:extLst>
        </xdr:cNvPr>
        <xdr:cNvSpPr txBox="1"/>
      </xdr:nvSpPr>
      <xdr:spPr>
        <a:xfrm>
          <a:off x="20199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815" name="n_3aveValue【公民館】&#10;一人当たり面積">
          <a:extLst>
            <a:ext uri="{FF2B5EF4-FFF2-40B4-BE49-F238E27FC236}">
              <a16:creationId xmlns:a16="http://schemas.microsoft.com/office/drawing/2014/main" id="{AD566EF2-AE62-46BE-9389-A5FD00817010}"/>
            </a:ext>
          </a:extLst>
        </xdr:cNvPr>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145814</xdr:rowOff>
    </xdr:from>
    <xdr:ext cx="469744" cy="259045"/>
    <xdr:sp macro="" textlink="">
      <xdr:nvSpPr>
        <xdr:cNvPr id="816" name="n_4aveValue【公民館】&#10;一人当たり面積">
          <a:extLst>
            <a:ext uri="{FF2B5EF4-FFF2-40B4-BE49-F238E27FC236}">
              <a16:creationId xmlns:a16="http://schemas.microsoft.com/office/drawing/2014/main" id="{97B93F0E-485F-45D8-8ED2-C300290D2E03}"/>
            </a:ext>
          </a:extLst>
        </xdr:cNvPr>
        <xdr:cNvSpPr txBox="1"/>
      </xdr:nvSpPr>
      <xdr:spPr>
        <a:xfrm>
          <a:off x="18421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10685</xdr:rowOff>
    </xdr:from>
    <xdr:ext cx="469744" cy="259045"/>
    <xdr:sp macro="" textlink="">
      <xdr:nvSpPr>
        <xdr:cNvPr id="817" name="n_1mainValue【公民館】&#10;一人当たり面積">
          <a:extLst>
            <a:ext uri="{FF2B5EF4-FFF2-40B4-BE49-F238E27FC236}">
              <a16:creationId xmlns:a16="http://schemas.microsoft.com/office/drawing/2014/main" id="{A3DD04D5-185B-431A-95F4-80519EC1B76B}"/>
            </a:ext>
          </a:extLst>
        </xdr:cNvPr>
        <xdr:cNvSpPr txBox="1"/>
      </xdr:nvSpPr>
      <xdr:spPr>
        <a:xfrm>
          <a:off x="21075727" y="1852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10685</xdr:rowOff>
    </xdr:from>
    <xdr:ext cx="469744" cy="259045"/>
    <xdr:sp macro="" textlink="">
      <xdr:nvSpPr>
        <xdr:cNvPr id="818" name="n_2mainValue【公民館】&#10;一人当たり面積">
          <a:extLst>
            <a:ext uri="{FF2B5EF4-FFF2-40B4-BE49-F238E27FC236}">
              <a16:creationId xmlns:a16="http://schemas.microsoft.com/office/drawing/2014/main" id="{935396C4-0946-4366-B118-F01CD5AE2242}"/>
            </a:ext>
          </a:extLst>
        </xdr:cNvPr>
        <xdr:cNvSpPr txBox="1"/>
      </xdr:nvSpPr>
      <xdr:spPr>
        <a:xfrm>
          <a:off x="20199427" y="1852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12971</xdr:rowOff>
    </xdr:from>
    <xdr:ext cx="469744" cy="259045"/>
    <xdr:sp macro="" textlink="">
      <xdr:nvSpPr>
        <xdr:cNvPr id="819" name="n_3mainValue【公民館】&#10;一人当たり面積">
          <a:extLst>
            <a:ext uri="{FF2B5EF4-FFF2-40B4-BE49-F238E27FC236}">
              <a16:creationId xmlns:a16="http://schemas.microsoft.com/office/drawing/2014/main" id="{8B395FA1-9F5E-476F-A9CA-14FCC1B02CC1}"/>
            </a:ext>
          </a:extLst>
        </xdr:cNvPr>
        <xdr:cNvSpPr txBox="1"/>
      </xdr:nvSpPr>
      <xdr:spPr>
        <a:xfrm>
          <a:off x="19310427" y="185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12971</xdr:rowOff>
    </xdr:from>
    <xdr:ext cx="469744" cy="259045"/>
    <xdr:sp macro="" textlink="">
      <xdr:nvSpPr>
        <xdr:cNvPr id="820" name="n_4mainValue【公民館】&#10;一人当たり面積">
          <a:extLst>
            <a:ext uri="{FF2B5EF4-FFF2-40B4-BE49-F238E27FC236}">
              <a16:creationId xmlns:a16="http://schemas.microsoft.com/office/drawing/2014/main" id="{16A7218B-B80B-45E0-8D8A-E7232D5E14F1}"/>
            </a:ext>
          </a:extLst>
        </xdr:cNvPr>
        <xdr:cNvSpPr txBox="1"/>
      </xdr:nvSpPr>
      <xdr:spPr>
        <a:xfrm>
          <a:off x="18421427" y="185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1" name="正方形/長方形 820">
          <a:extLst>
            <a:ext uri="{FF2B5EF4-FFF2-40B4-BE49-F238E27FC236}">
              <a16:creationId xmlns:a16="http://schemas.microsoft.com/office/drawing/2014/main" id="{1FEF264B-DD16-4A9E-A98B-089A8AF9148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2" name="正方形/長方形 821">
          <a:extLst>
            <a:ext uri="{FF2B5EF4-FFF2-40B4-BE49-F238E27FC236}">
              <a16:creationId xmlns:a16="http://schemas.microsoft.com/office/drawing/2014/main" id="{818979D1-BBA6-4C15-8BB0-45DA2B33047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3" name="テキスト ボックス 822">
          <a:extLst>
            <a:ext uri="{FF2B5EF4-FFF2-40B4-BE49-F238E27FC236}">
              <a16:creationId xmlns:a16="http://schemas.microsoft.com/office/drawing/2014/main" id="{5DD9A7B5-E07E-447B-B0E4-690C917545B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a:solidFill>
                <a:srgbClr val="FF0000"/>
              </a:solidFill>
              <a:effectLst/>
              <a:latin typeface="+mn-lt"/>
              <a:ea typeface="+mn-ea"/>
              <a:cs typeface="+mn-cs"/>
            </a:rPr>
            <a:t>類似団体平均値と比較して特に有形固定資産減価償却率が高くなっている施設は、幼稚園および保育所、公営住宅、公民館である。一部施設については計画が出来つつあるものの、今後は、個別施設計画に基づいた老朽に対する改修等を行い、有形固定資産減価償却率の減少を目指す必要がある。各施設の一人当たり数値は、類似団体内平均値よりも一貫して低くなっており、インフラ・ハコモノ施設が少ない事を示している。しかしながら、公共施設のあり方について検討し、老朽化した施設の除却も検討しなければならない。</a:t>
          </a:r>
          <a:r>
            <a:rPr kumimoji="1" lang="ja-JP" altLang="en-US" sz="1100">
              <a:solidFill>
                <a:srgbClr val="FF0000"/>
              </a:solidFill>
              <a:effectLst/>
              <a:latin typeface="+mn-lt"/>
              <a:ea typeface="+mn-ea"/>
              <a:cs typeface="+mn-cs"/>
            </a:rPr>
            <a:t>なお、</a:t>
          </a:r>
          <a:r>
            <a:rPr kumimoji="1" lang="ja-JP" altLang="ja-JP" sz="1100">
              <a:solidFill>
                <a:srgbClr val="FF0000"/>
              </a:solidFill>
              <a:effectLst/>
              <a:latin typeface="+mn-lt"/>
              <a:ea typeface="+mn-ea"/>
              <a:cs typeface="+mn-cs"/>
            </a:rPr>
            <a:t>各施設の一人当たり数値の微増している要因は、平成１７年度頃からの人口減少傾向によるものである。</a:t>
          </a:r>
          <a:endParaRPr lang="ja-JP" altLang="ja-JP" sz="1400">
            <a:solidFill>
              <a:srgbClr val="FF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564EFC6-C91B-43B9-BA72-A10762F475C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DB6ADA0-F3E7-4777-952F-10800EC59ED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D13B41C-AF4E-489A-B10F-4464CFDB082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EB3C92F-7FC0-4CC7-9F41-BE8D5321A57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CE256F4-7454-4949-B37E-A222E0AC873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7ABE322-41B8-46B4-82C6-FEE4BCA64AC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A4C0624-F5CB-4D7D-B38D-18867DCFB62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56021BE-E7BC-485A-B201-20E89B0D947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1643496-5F35-4933-B99D-70A4E67518B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BDB6576-F9DD-4619-83CA-9342224F8EE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68,888
66,089
74.94
32,189,297
30,969,390
1,057,205
13,661,057
18,113,319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D8B08B7-F3E6-41E1-8724-BDDF00CAFD7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5E1AC84-E8FF-46B2-A72C-39FA501C10A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07B6B66-50F8-49CA-A3D6-D9CEE4B4B7B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E9E84A0-0E6A-4017-8AFF-E55298C40C6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81DADB0-3115-4B5E-B970-A457D62FE96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9DDC574-6D25-4C69-BCF4-32ABCCBC456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2F7E46F-2532-4A07-A9BB-2DA62EB4A27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75666B8-550F-42E2-841A-6F4BE3D8C8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509C562-9E4A-43A0-9D4C-A288C52C7D8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6E1FA18-FD8B-4B9C-A789-06F87A77061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C30B538-41DC-4200-B597-C1CB5698349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6659174-978D-4A74-AEEA-0EAFDA0AACC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1068D44-18C1-4426-B09F-33000E839D6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EB7E045-4156-4547-BE91-C6DD953EC22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4CE7B56-A254-436C-BC87-EC636C9FEDE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D0558A8-2CB7-427B-BEEA-011EEEC541B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5C427ED-BD03-458C-9AF0-37A28408520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FB2438E-8A67-43B1-B118-E6FFC367D55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255E0CE-1A71-4D42-932E-82ED936392E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92CEFCA-E2B6-4DAE-8039-30BDC54BB3A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422ADA5-2EDB-48A1-B175-3DFEC127A6A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9DF39F0-DE14-405B-B1B4-5A4C6156427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7CC382C-4767-405F-9556-6A498BA6B60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9FCBBEF-2FBE-45F8-95A5-34F82B3FD15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7B56D4F-409E-4D14-AA28-C00234A893C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1A7A7B8-1FCF-412E-97EA-B1949BCEC83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6F98748-A9ED-451E-A5A3-C42B704B84A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B94377F-0324-4946-AE88-DAA4770A12D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2ABDF91-FC4A-4219-B8AA-704D1AE6C0A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23888DF-EB3E-4AB9-AF5E-D51D6DBB61D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28F3CBD-4260-4FE1-B736-7C868E1AF1D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B55204B-F0AA-419D-AF3E-04B0D752222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77DD15E-8A9B-4E81-A99F-0E6819F362D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DA2A3F7-A392-4243-BC3B-41D4F00ACB3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9A5AD53-D9A4-4DBE-A160-364D962BD09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8F43BFE-3563-493D-ACA4-E4CEFF7E925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4F0A0C7-604E-4787-85B6-A3A78708CAF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5E934EC-2439-4366-A7B9-E1A164A13E8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6769AC5-A5EE-4206-BB53-A8786D59D91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E641BCE-812C-484E-8869-149ED4EF340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7EBB0DE-D056-4DF0-B292-33A399ECB89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15E820B-BB82-47DD-A24A-09AAE11D0D0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DF7753B-05EA-490A-B6B4-353BF05504F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F4DF4FA-70BA-4004-9868-C18A9DD0E9C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4B01757-8686-4AFA-9DCB-AA31B47A575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1987C79-883E-4A2F-AD9F-51D8C7EE880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26836E04-D8FC-47DA-8530-86557905B2CC}"/>
            </a:ext>
          </a:extLst>
        </xdr:cNvPr>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64FF821A-6E70-4062-93B0-07C6287AE1DD}"/>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2C165033-51E1-4394-977E-2D6EBE98691C}"/>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a:extLst>
            <a:ext uri="{FF2B5EF4-FFF2-40B4-BE49-F238E27FC236}">
              <a16:creationId xmlns:a16="http://schemas.microsoft.com/office/drawing/2014/main" id="{022ACA29-84E3-4663-B5F0-BE1E67C85164}"/>
            </a:ext>
          </a:extLst>
        </xdr:cNvPr>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a:extLst>
            <a:ext uri="{FF2B5EF4-FFF2-40B4-BE49-F238E27FC236}">
              <a16:creationId xmlns:a16="http://schemas.microsoft.com/office/drawing/2014/main" id="{5CEB8A1C-1FA6-4D81-909F-627C053CEB55}"/>
            </a:ext>
          </a:extLst>
        </xdr:cNvPr>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a:extLst>
            <a:ext uri="{FF2B5EF4-FFF2-40B4-BE49-F238E27FC236}">
              <a16:creationId xmlns:a16="http://schemas.microsoft.com/office/drawing/2014/main" id="{E9864055-788A-4706-B993-871E38C845CE}"/>
            </a:ext>
          </a:extLst>
        </xdr:cNvPr>
        <xdr:cNvSpPr txBox="1"/>
      </xdr:nvSpPr>
      <xdr:spPr>
        <a:xfrm>
          <a:off x="467360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a:extLst>
            <a:ext uri="{FF2B5EF4-FFF2-40B4-BE49-F238E27FC236}">
              <a16:creationId xmlns:a16="http://schemas.microsoft.com/office/drawing/2014/main" id="{5E7FADE4-B5FE-4DAB-92EB-F7E2AA6D14FE}"/>
            </a:ext>
          </a:extLst>
        </xdr:cNvPr>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a:extLst>
            <a:ext uri="{FF2B5EF4-FFF2-40B4-BE49-F238E27FC236}">
              <a16:creationId xmlns:a16="http://schemas.microsoft.com/office/drawing/2014/main" id="{BDCE94FC-FB98-4134-A9C0-39BDF9C72E05}"/>
            </a:ext>
          </a:extLst>
        </xdr:cNvPr>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a:extLst>
            <a:ext uri="{FF2B5EF4-FFF2-40B4-BE49-F238E27FC236}">
              <a16:creationId xmlns:a16="http://schemas.microsoft.com/office/drawing/2014/main" id="{AEF3B194-081D-475A-8A8D-FC700FEF2D69}"/>
            </a:ext>
          </a:extLst>
        </xdr:cNvPr>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a:extLst>
            <a:ext uri="{FF2B5EF4-FFF2-40B4-BE49-F238E27FC236}">
              <a16:creationId xmlns:a16="http://schemas.microsoft.com/office/drawing/2014/main" id="{27B4CC91-188A-44D9-8E2C-5F3A4845D82A}"/>
            </a:ext>
          </a:extLst>
        </xdr:cNvPr>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0AD360FD-65B4-4F39-BCA7-0D7703F0DA66}"/>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14D4094-93C0-40DE-A88A-53ED01BB15B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5C73DB7-B48E-47AD-B170-908FCB77FEC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284A22A-4D6D-4250-9A6E-98B88155CDF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3BD93F6-74B5-4365-BD91-220FE78D5E3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31505A1-0B57-4C5E-A83E-2462C43B9F5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125004</xdr:rowOff>
    </xdr:from>
    <xdr:to>
      <xdr:col>24</xdr:col>
      <xdr:colOff>114300</xdr:colOff>
      <xdr:row>38</xdr:row>
      <xdr:rowOff>55155</xdr:rowOff>
    </xdr:to>
    <xdr:sp macro="" textlink="">
      <xdr:nvSpPr>
        <xdr:cNvPr id="74" name="楕円 73">
          <a:extLst>
            <a:ext uri="{FF2B5EF4-FFF2-40B4-BE49-F238E27FC236}">
              <a16:creationId xmlns:a16="http://schemas.microsoft.com/office/drawing/2014/main" id="{F501FAC7-4ADA-4D19-A74B-F2E510B9B03F}"/>
            </a:ext>
          </a:extLst>
        </xdr:cNvPr>
        <xdr:cNvSpPr/>
      </xdr:nvSpPr>
      <xdr:spPr>
        <a:xfrm>
          <a:off x="45847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103431</xdr:rowOff>
    </xdr:from>
    <xdr:ext cx="405111" cy="259045"/>
    <xdr:sp macro="" textlink="">
      <xdr:nvSpPr>
        <xdr:cNvPr id="75" name="【図書館】&#10;有形固定資産減価償却率該当値テキスト">
          <a:extLst>
            <a:ext uri="{FF2B5EF4-FFF2-40B4-BE49-F238E27FC236}">
              <a16:creationId xmlns:a16="http://schemas.microsoft.com/office/drawing/2014/main" id="{94074713-F39F-4B02-A676-557970069891}"/>
            </a:ext>
          </a:extLst>
        </xdr:cNvPr>
        <xdr:cNvSpPr txBox="1"/>
      </xdr:nvSpPr>
      <xdr:spPr>
        <a:xfrm>
          <a:off x="4673600"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72753</xdr:rowOff>
    </xdr:from>
    <xdr:to>
      <xdr:col>20</xdr:col>
      <xdr:colOff>38100</xdr:colOff>
      <xdr:row>38</xdr:row>
      <xdr:rowOff>2903</xdr:rowOff>
    </xdr:to>
    <xdr:sp macro="" textlink="">
      <xdr:nvSpPr>
        <xdr:cNvPr id="76" name="楕円 75">
          <a:extLst>
            <a:ext uri="{FF2B5EF4-FFF2-40B4-BE49-F238E27FC236}">
              <a16:creationId xmlns:a16="http://schemas.microsoft.com/office/drawing/2014/main" id="{1BF66617-E05D-452B-9EDF-CB1A3A8B5BC7}"/>
            </a:ext>
          </a:extLst>
        </xdr:cNvPr>
        <xdr:cNvSpPr/>
      </xdr:nvSpPr>
      <xdr:spPr>
        <a:xfrm>
          <a:off x="3746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123553</xdr:rowOff>
    </xdr:from>
    <xdr:to>
      <xdr:col>24</xdr:col>
      <xdr:colOff>63500</xdr:colOff>
      <xdr:row>38</xdr:row>
      <xdr:rowOff>4354</xdr:rowOff>
    </xdr:to>
    <xdr:cxnSp macro="">
      <xdr:nvCxnSpPr>
        <xdr:cNvPr id="77" name="直線コネクタ 76">
          <a:extLst>
            <a:ext uri="{FF2B5EF4-FFF2-40B4-BE49-F238E27FC236}">
              <a16:creationId xmlns:a16="http://schemas.microsoft.com/office/drawing/2014/main" id="{4D0F5504-5CCE-4ACB-A5AB-AE372BCAD607}"/>
            </a:ext>
          </a:extLst>
        </xdr:cNvPr>
        <xdr:cNvCxnSpPr/>
      </xdr:nvCxnSpPr>
      <xdr:spPr>
        <a:xfrm>
          <a:off x="3797300" y="646720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9072</xdr:rowOff>
    </xdr:from>
    <xdr:to>
      <xdr:col>15</xdr:col>
      <xdr:colOff>101600</xdr:colOff>
      <xdr:row>38</xdr:row>
      <xdr:rowOff>110672</xdr:rowOff>
    </xdr:to>
    <xdr:sp macro="" textlink="">
      <xdr:nvSpPr>
        <xdr:cNvPr id="78" name="楕円 77">
          <a:extLst>
            <a:ext uri="{FF2B5EF4-FFF2-40B4-BE49-F238E27FC236}">
              <a16:creationId xmlns:a16="http://schemas.microsoft.com/office/drawing/2014/main" id="{A7B8E079-7845-459E-82F9-069D3AC6C1AE}"/>
            </a:ext>
          </a:extLst>
        </xdr:cNvPr>
        <xdr:cNvSpPr/>
      </xdr:nvSpPr>
      <xdr:spPr>
        <a:xfrm>
          <a:off x="2857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123553</xdr:rowOff>
    </xdr:from>
    <xdr:to>
      <xdr:col>19</xdr:col>
      <xdr:colOff>177800</xdr:colOff>
      <xdr:row>38</xdr:row>
      <xdr:rowOff>59872</xdr:rowOff>
    </xdr:to>
    <xdr:cxnSp macro="">
      <xdr:nvCxnSpPr>
        <xdr:cNvPr id="79" name="直線コネクタ 78">
          <a:extLst>
            <a:ext uri="{FF2B5EF4-FFF2-40B4-BE49-F238E27FC236}">
              <a16:creationId xmlns:a16="http://schemas.microsoft.com/office/drawing/2014/main" id="{99EDA8EA-7ACD-4C0F-8854-F313FD5A7FCA}"/>
            </a:ext>
          </a:extLst>
        </xdr:cNvPr>
        <xdr:cNvCxnSpPr/>
      </xdr:nvCxnSpPr>
      <xdr:spPr>
        <a:xfrm flipV="1">
          <a:off x="2908300" y="6467203"/>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147864</xdr:rowOff>
    </xdr:from>
    <xdr:to>
      <xdr:col>10</xdr:col>
      <xdr:colOff>165100</xdr:colOff>
      <xdr:row>38</xdr:row>
      <xdr:rowOff>78014</xdr:rowOff>
    </xdr:to>
    <xdr:sp macro="" textlink="">
      <xdr:nvSpPr>
        <xdr:cNvPr id="80" name="楕円 79">
          <a:extLst>
            <a:ext uri="{FF2B5EF4-FFF2-40B4-BE49-F238E27FC236}">
              <a16:creationId xmlns:a16="http://schemas.microsoft.com/office/drawing/2014/main" id="{C02D2119-7DAE-49D1-BE5E-C4E2CAE817B2}"/>
            </a:ext>
          </a:extLst>
        </xdr:cNvPr>
        <xdr:cNvSpPr/>
      </xdr:nvSpPr>
      <xdr:spPr>
        <a:xfrm>
          <a:off x="1968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27215</xdr:rowOff>
    </xdr:from>
    <xdr:to>
      <xdr:col>15</xdr:col>
      <xdr:colOff>50800</xdr:colOff>
      <xdr:row>38</xdr:row>
      <xdr:rowOff>59872</xdr:rowOff>
    </xdr:to>
    <xdr:cxnSp macro="">
      <xdr:nvCxnSpPr>
        <xdr:cNvPr id="81" name="直線コネクタ 80">
          <a:extLst>
            <a:ext uri="{FF2B5EF4-FFF2-40B4-BE49-F238E27FC236}">
              <a16:creationId xmlns:a16="http://schemas.microsoft.com/office/drawing/2014/main" id="{DB23BA37-F729-4B28-A5EA-6378AE4DB0AB}"/>
            </a:ext>
          </a:extLst>
        </xdr:cNvPr>
        <xdr:cNvCxnSpPr/>
      </xdr:nvCxnSpPr>
      <xdr:spPr>
        <a:xfrm>
          <a:off x="2019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115207</xdr:rowOff>
    </xdr:from>
    <xdr:to>
      <xdr:col>6</xdr:col>
      <xdr:colOff>38100</xdr:colOff>
      <xdr:row>38</xdr:row>
      <xdr:rowOff>45357</xdr:rowOff>
    </xdr:to>
    <xdr:sp macro="" textlink="">
      <xdr:nvSpPr>
        <xdr:cNvPr id="82" name="楕円 81">
          <a:extLst>
            <a:ext uri="{FF2B5EF4-FFF2-40B4-BE49-F238E27FC236}">
              <a16:creationId xmlns:a16="http://schemas.microsoft.com/office/drawing/2014/main" id="{653FC717-D6BA-4D9E-9BC1-AA0A092ED0E2}"/>
            </a:ext>
          </a:extLst>
        </xdr:cNvPr>
        <xdr:cNvSpPr/>
      </xdr:nvSpPr>
      <xdr:spPr>
        <a:xfrm>
          <a:off x="1079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166007</xdr:rowOff>
    </xdr:from>
    <xdr:to>
      <xdr:col>10</xdr:col>
      <xdr:colOff>114300</xdr:colOff>
      <xdr:row>38</xdr:row>
      <xdr:rowOff>27215</xdr:rowOff>
    </xdr:to>
    <xdr:cxnSp macro="">
      <xdr:nvCxnSpPr>
        <xdr:cNvPr id="83" name="直線コネクタ 82">
          <a:extLst>
            <a:ext uri="{FF2B5EF4-FFF2-40B4-BE49-F238E27FC236}">
              <a16:creationId xmlns:a16="http://schemas.microsoft.com/office/drawing/2014/main" id="{F3B9B22F-8708-4868-8218-C9E94276DA22}"/>
            </a:ext>
          </a:extLst>
        </xdr:cNvPr>
        <xdr:cNvCxnSpPr/>
      </xdr:nvCxnSpPr>
      <xdr:spPr>
        <a:xfrm>
          <a:off x="1130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4" name="n_1aveValue【図書館】&#10;有形固定資産減価償却率">
          <a:extLst>
            <a:ext uri="{FF2B5EF4-FFF2-40B4-BE49-F238E27FC236}">
              <a16:creationId xmlns:a16="http://schemas.microsoft.com/office/drawing/2014/main" id="{AE94C1E3-66B3-427C-BAD7-83766602E1EC}"/>
            </a:ext>
          </a:extLst>
        </xdr:cNvPr>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5" name="n_2aveValue【図書館】&#10;有形固定資産減価償却率">
          <a:extLst>
            <a:ext uri="{FF2B5EF4-FFF2-40B4-BE49-F238E27FC236}">
              <a16:creationId xmlns:a16="http://schemas.microsoft.com/office/drawing/2014/main" id="{D02D7CD4-664A-42E7-875C-D0EDC3AAF4A2}"/>
            </a:ext>
          </a:extLst>
        </xdr:cNvPr>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a:extLst>
            <a:ext uri="{FF2B5EF4-FFF2-40B4-BE49-F238E27FC236}">
              <a16:creationId xmlns:a16="http://schemas.microsoft.com/office/drawing/2014/main" id="{E48B4314-0EE1-44B7-9F9E-3963993E74BD}"/>
            </a:ext>
          </a:extLst>
        </xdr:cNvPr>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3A05480F-1FEF-48E7-BF82-74CCD310B5A7}"/>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165480</xdr:rowOff>
    </xdr:from>
    <xdr:ext cx="405111" cy="259045"/>
    <xdr:sp macro="" textlink="">
      <xdr:nvSpPr>
        <xdr:cNvPr id="88" name="n_1mainValue【図書館】&#10;有形固定資産減価償却率">
          <a:extLst>
            <a:ext uri="{FF2B5EF4-FFF2-40B4-BE49-F238E27FC236}">
              <a16:creationId xmlns:a16="http://schemas.microsoft.com/office/drawing/2014/main" id="{66A158FE-6596-485C-9659-66B844CD9C47}"/>
            </a:ext>
          </a:extLst>
        </xdr:cNvPr>
        <xdr:cNvSpPr txBox="1"/>
      </xdr:nvSpPr>
      <xdr:spPr>
        <a:xfrm>
          <a:off x="35820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101799</xdr:rowOff>
    </xdr:from>
    <xdr:ext cx="405111" cy="259045"/>
    <xdr:sp macro="" textlink="">
      <xdr:nvSpPr>
        <xdr:cNvPr id="89" name="n_2mainValue【図書館】&#10;有形固定資産減価償却率">
          <a:extLst>
            <a:ext uri="{FF2B5EF4-FFF2-40B4-BE49-F238E27FC236}">
              <a16:creationId xmlns:a16="http://schemas.microsoft.com/office/drawing/2014/main" id="{EBB3FDD1-2A62-48BD-B9E1-98ED3670113A}"/>
            </a:ext>
          </a:extLst>
        </xdr:cNvPr>
        <xdr:cNvSpPr txBox="1"/>
      </xdr:nvSpPr>
      <xdr:spPr>
        <a:xfrm>
          <a:off x="2705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69142</xdr:rowOff>
    </xdr:from>
    <xdr:ext cx="405111" cy="259045"/>
    <xdr:sp macro="" textlink="">
      <xdr:nvSpPr>
        <xdr:cNvPr id="90" name="n_3mainValue【図書館】&#10;有形固定資産減価償却率">
          <a:extLst>
            <a:ext uri="{FF2B5EF4-FFF2-40B4-BE49-F238E27FC236}">
              <a16:creationId xmlns:a16="http://schemas.microsoft.com/office/drawing/2014/main" id="{BCCCF3B1-D6F3-4021-B641-03B276404374}"/>
            </a:ext>
          </a:extLst>
        </xdr:cNvPr>
        <xdr:cNvSpPr txBox="1"/>
      </xdr:nvSpPr>
      <xdr:spPr>
        <a:xfrm>
          <a:off x="1816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36484</xdr:rowOff>
    </xdr:from>
    <xdr:ext cx="405111" cy="259045"/>
    <xdr:sp macro="" textlink="">
      <xdr:nvSpPr>
        <xdr:cNvPr id="91" name="n_4mainValue【図書館】&#10;有形固定資産減価償却率">
          <a:extLst>
            <a:ext uri="{FF2B5EF4-FFF2-40B4-BE49-F238E27FC236}">
              <a16:creationId xmlns:a16="http://schemas.microsoft.com/office/drawing/2014/main" id="{4E9653ED-3D58-4DE4-8465-310EDC4F4B86}"/>
            </a:ext>
          </a:extLst>
        </xdr:cNvPr>
        <xdr:cNvSpPr txBox="1"/>
      </xdr:nvSpPr>
      <xdr:spPr>
        <a:xfrm>
          <a:off x="927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C88BE08-0961-472D-9C47-99BE6494607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F89EE35-6F89-4087-97BA-5AE8B1D89CB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BA78B10-221A-4A09-BD07-FECFD48D6E6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B9AF482-CCEB-4B62-BA28-412ABD69846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80A01CF-FE6C-4977-A9EE-B9E5E12CEC1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5D71466-60C4-40D3-A4C9-E124FAE30B7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241CD42-DCB4-405A-86B5-9A35DDE584E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9425A54-E79D-421B-8FB6-848B1DE1F1F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60A7B29-3F84-4E73-BAC6-9BBF5FB86D3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5815C6D-411D-4EF1-91DD-8C6FD493C42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a:extLst>
            <a:ext uri="{FF2B5EF4-FFF2-40B4-BE49-F238E27FC236}">
              <a16:creationId xmlns:a16="http://schemas.microsoft.com/office/drawing/2014/main" id="{BA71B713-CD7B-4573-B8AE-9D1D4DD6E101}"/>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a:extLst>
            <a:ext uri="{FF2B5EF4-FFF2-40B4-BE49-F238E27FC236}">
              <a16:creationId xmlns:a16="http://schemas.microsoft.com/office/drawing/2014/main" id="{A5A6ADF5-B974-4E8B-9AC9-4D6CB95B44E4}"/>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a:extLst>
            <a:ext uri="{FF2B5EF4-FFF2-40B4-BE49-F238E27FC236}">
              <a16:creationId xmlns:a16="http://schemas.microsoft.com/office/drawing/2014/main" id="{549F4D74-428F-4492-935D-BAD6565FF794}"/>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a:extLst>
            <a:ext uri="{FF2B5EF4-FFF2-40B4-BE49-F238E27FC236}">
              <a16:creationId xmlns:a16="http://schemas.microsoft.com/office/drawing/2014/main" id="{B427DECF-295E-472A-94D3-C69949434B42}"/>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a:extLst>
            <a:ext uri="{FF2B5EF4-FFF2-40B4-BE49-F238E27FC236}">
              <a16:creationId xmlns:a16="http://schemas.microsoft.com/office/drawing/2014/main" id="{F1385342-DDFC-4284-9BC8-4A316DE31A83}"/>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a:extLst>
            <a:ext uri="{FF2B5EF4-FFF2-40B4-BE49-F238E27FC236}">
              <a16:creationId xmlns:a16="http://schemas.microsoft.com/office/drawing/2014/main" id="{437DD7ED-9C5E-4623-8C35-8CCF27DD136F}"/>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738DE9E8-CB70-41E5-B6CC-9E88E04940F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id="{CCEE49E1-E38C-4487-9BA0-B26D3BD6CC0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a:extLst>
            <a:ext uri="{FF2B5EF4-FFF2-40B4-BE49-F238E27FC236}">
              <a16:creationId xmlns:a16="http://schemas.microsoft.com/office/drawing/2014/main" id="{0BB1E76D-F9E2-4A0A-87D3-C2B8316F876B}"/>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a:extLst>
            <a:ext uri="{FF2B5EF4-FFF2-40B4-BE49-F238E27FC236}">
              <a16:creationId xmlns:a16="http://schemas.microsoft.com/office/drawing/2014/main" id="{676DDE99-F46C-4A6A-9198-5512C3580F44}"/>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a:extLst>
            <a:ext uri="{FF2B5EF4-FFF2-40B4-BE49-F238E27FC236}">
              <a16:creationId xmlns:a16="http://schemas.microsoft.com/office/drawing/2014/main" id="{7BC67C1B-763E-4061-84EA-0312E639B288}"/>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a:extLst>
            <a:ext uri="{FF2B5EF4-FFF2-40B4-BE49-F238E27FC236}">
              <a16:creationId xmlns:a16="http://schemas.microsoft.com/office/drawing/2014/main" id="{6BBA6917-9EA7-43B4-B280-8F2C0B1F1802}"/>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a:extLst>
            <a:ext uri="{FF2B5EF4-FFF2-40B4-BE49-F238E27FC236}">
              <a16:creationId xmlns:a16="http://schemas.microsoft.com/office/drawing/2014/main" id="{2D915E47-EF2E-427D-87AD-06AB22C73B7A}"/>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a:extLst>
            <a:ext uri="{FF2B5EF4-FFF2-40B4-BE49-F238E27FC236}">
              <a16:creationId xmlns:a16="http://schemas.microsoft.com/office/drawing/2014/main" id="{C4400F61-FEC7-4900-B8C0-064D6F25C55F}"/>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a:extLst>
            <a:ext uri="{FF2B5EF4-FFF2-40B4-BE49-F238E27FC236}">
              <a16:creationId xmlns:a16="http://schemas.microsoft.com/office/drawing/2014/main" id="{2AE05E2D-ABF7-4A70-B24A-75C3C04458E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a:extLst>
            <a:ext uri="{FF2B5EF4-FFF2-40B4-BE49-F238E27FC236}">
              <a16:creationId xmlns:a16="http://schemas.microsoft.com/office/drawing/2014/main" id="{E567454F-F19F-43FE-897A-267C06B7E02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a:extLst>
            <a:ext uri="{FF2B5EF4-FFF2-40B4-BE49-F238E27FC236}">
              <a16:creationId xmlns:a16="http://schemas.microsoft.com/office/drawing/2014/main" id="{7659DF4E-0A68-4DAC-B1CD-21139BA4437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a:extLst>
            <a:ext uri="{FF2B5EF4-FFF2-40B4-BE49-F238E27FC236}">
              <a16:creationId xmlns:a16="http://schemas.microsoft.com/office/drawing/2014/main" id="{0757492F-BB51-4E8D-AB37-27E4B1D408AB}"/>
            </a:ext>
          </a:extLst>
        </xdr:cNvPr>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a:extLst>
            <a:ext uri="{FF2B5EF4-FFF2-40B4-BE49-F238E27FC236}">
              <a16:creationId xmlns:a16="http://schemas.microsoft.com/office/drawing/2014/main" id="{3239B0C4-0EEE-49BB-974C-955BEE1EF37E}"/>
            </a:ext>
          </a:extLst>
        </xdr:cNvPr>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a:extLst>
            <a:ext uri="{FF2B5EF4-FFF2-40B4-BE49-F238E27FC236}">
              <a16:creationId xmlns:a16="http://schemas.microsoft.com/office/drawing/2014/main" id="{E6650EAF-AE75-48B0-9275-DE1203D1D7A8}"/>
            </a:ext>
          </a:extLst>
        </xdr:cNvPr>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a:extLst>
            <a:ext uri="{FF2B5EF4-FFF2-40B4-BE49-F238E27FC236}">
              <a16:creationId xmlns:a16="http://schemas.microsoft.com/office/drawing/2014/main" id="{49A6CEFD-4C59-4473-9A6A-739E176705F3}"/>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a:extLst>
            <a:ext uri="{FF2B5EF4-FFF2-40B4-BE49-F238E27FC236}">
              <a16:creationId xmlns:a16="http://schemas.microsoft.com/office/drawing/2014/main" id="{C5230B5C-F9D2-46A3-BC41-2501514033CC}"/>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148290</xdr:rowOff>
    </xdr:from>
    <xdr:ext cx="469744" cy="259045"/>
    <xdr:sp macro="" textlink="">
      <xdr:nvSpPr>
        <xdr:cNvPr id="124" name="【図書館】&#10;一人当たり面積平均値テキスト">
          <a:extLst>
            <a:ext uri="{FF2B5EF4-FFF2-40B4-BE49-F238E27FC236}">
              <a16:creationId xmlns:a16="http://schemas.microsoft.com/office/drawing/2014/main" id="{28E6E559-E037-4F7A-801C-9F267FD664EE}"/>
            </a:ext>
          </a:extLst>
        </xdr:cNvPr>
        <xdr:cNvSpPr txBox="1"/>
      </xdr:nvSpPr>
      <xdr:spPr>
        <a:xfrm>
          <a:off x="10515600" y="6491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a:extLst>
            <a:ext uri="{FF2B5EF4-FFF2-40B4-BE49-F238E27FC236}">
              <a16:creationId xmlns:a16="http://schemas.microsoft.com/office/drawing/2014/main" id="{90330A02-4E97-408C-B66F-C2076C00E25F}"/>
            </a:ext>
          </a:extLst>
        </xdr:cNvPr>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a:extLst>
            <a:ext uri="{FF2B5EF4-FFF2-40B4-BE49-F238E27FC236}">
              <a16:creationId xmlns:a16="http://schemas.microsoft.com/office/drawing/2014/main" id="{44A9B984-40CC-4936-A23B-0354C688A91F}"/>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a:extLst>
            <a:ext uri="{FF2B5EF4-FFF2-40B4-BE49-F238E27FC236}">
              <a16:creationId xmlns:a16="http://schemas.microsoft.com/office/drawing/2014/main" id="{6FDE6846-386E-44AE-8D74-EB5A0B1D3754}"/>
            </a:ext>
          </a:extLst>
        </xdr:cNvPr>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a:extLst>
            <a:ext uri="{FF2B5EF4-FFF2-40B4-BE49-F238E27FC236}">
              <a16:creationId xmlns:a16="http://schemas.microsoft.com/office/drawing/2014/main" id="{9E42A2FA-A596-475A-BEE2-1DC45DA93591}"/>
            </a:ext>
          </a:extLst>
        </xdr:cNvPr>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a:extLst>
            <a:ext uri="{FF2B5EF4-FFF2-40B4-BE49-F238E27FC236}">
              <a16:creationId xmlns:a16="http://schemas.microsoft.com/office/drawing/2014/main" id="{EBF6AF32-4415-40BE-9E8C-7FE6B8BCF78A}"/>
            </a:ext>
          </a:extLst>
        </xdr:cNvPr>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620F267-88FC-4594-B478-1904A7C1143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350E5ECA-D7C1-4195-BA66-E9B82554F7A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36F070D5-F8AE-4E42-BEA3-8CB510F1040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1D248A9A-F742-4A5D-9DA3-B903382070B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3D3145AA-AA2E-464F-BF6F-4D19F1E1E2B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168275</xdr:rowOff>
    </xdr:from>
    <xdr:to>
      <xdr:col>55</xdr:col>
      <xdr:colOff>50800</xdr:colOff>
      <xdr:row>40</xdr:row>
      <xdr:rowOff>98425</xdr:rowOff>
    </xdr:to>
    <xdr:sp macro="" textlink="">
      <xdr:nvSpPr>
        <xdr:cNvPr id="135" name="楕円 134">
          <a:extLst>
            <a:ext uri="{FF2B5EF4-FFF2-40B4-BE49-F238E27FC236}">
              <a16:creationId xmlns:a16="http://schemas.microsoft.com/office/drawing/2014/main" id="{FD64033E-3874-4883-A032-4203D9635E89}"/>
            </a:ext>
          </a:extLst>
        </xdr:cNvPr>
        <xdr:cNvSpPr/>
      </xdr:nvSpPr>
      <xdr:spPr>
        <a:xfrm>
          <a:off x="104267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146702</xdr:rowOff>
    </xdr:from>
    <xdr:ext cx="469744" cy="259045"/>
    <xdr:sp macro="" textlink="">
      <xdr:nvSpPr>
        <xdr:cNvPr id="136" name="【図書館】&#10;一人当たり面積該当値テキスト">
          <a:extLst>
            <a:ext uri="{FF2B5EF4-FFF2-40B4-BE49-F238E27FC236}">
              <a16:creationId xmlns:a16="http://schemas.microsoft.com/office/drawing/2014/main" id="{565C566C-B4AA-415A-954C-71D1D4DA6257}"/>
            </a:ext>
          </a:extLst>
        </xdr:cNvPr>
        <xdr:cNvSpPr txBox="1"/>
      </xdr:nvSpPr>
      <xdr:spPr>
        <a:xfrm>
          <a:off x="10515600" y="683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168275</xdr:rowOff>
    </xdr:from>
    <xdr:to>
      <xdr:col>50</xdr:col>
      <xdr:colOff>165100</xdr:colOff>
      <xdr:row>40</xdr:row>
      <xdr:rowOff>98425</xdr:rowOff>
    </xdr:to>
    <xdr:sp macro="" textlink="">
      <xdr:nvSpPr>
        <xdr:cNvPr id="137" name="楕円 136">
          <a:extLst>
            <a:ext uri="{FF2B5EF4-FFF2-40B4-BE49-F238E27FC236}">
              <a16:creationId xmlns:a16="http://schemas.microsoft.com/office/drawing/2014/main" id="{6CBFCA2F-2BBD-40B1-9546-AF39948DA2D1}"/>
            </a:ext>
          </a:extLst>
        </xdr:cNvPr>
        <xdr:cNvSpPr/>
      </xdr:nvSpPr>
      <xdr:spPr>
        <a:xfrm>
          <a:off x="9588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47625</xdr:rowOff>
    </xdr:from>
    <xdr:to>
      <xdr:col>55</xdr:col>
      <xdr:colOff>0</xdr:colOff>
      <xdr:row>40</xdr:row>
      <xdr:rowOff>47625</xdr:rowOff>
    </xdr:to>
    <xdr:cxnSp macro="">
      <xdr:nvCxnSpPr>
        <xdr:cNvPr id="138" name="直線コネクタ 137">
          <a:extLst>
            <a:ext uri="{FF2B5EF4-FFF2-40B4-BE49-F238E27FC236}">
              <a16:creationId xmlns:a16="http://schemas.microsoft.com/office/drawing/2014/main" id="{E32A0A01-0A45-4300-BE57-ACFD851A7727}"/>
            </a:ext>
          </a:extLst>
        </xdr:cNvPr>
        <xdr:cNvCxnSpPr/>
      </xdr:nvCxnSpPr>
      <xdr:spPr>
        <a:xfrm>
          <a:off x="9639300" y="6905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11113</xdr:rowOff>
    </xdr:from>
    <xdr:to>
      <xdr:col>46</xdr:col>
      <xdr:colOff>38100</xdr:colOff>
      <xdr:row>40</xdr:row>
      <xdr:rowOff>112713</xdr:rowOff>
    </xdr:to>
    <xdr:sp macro="" textlink="">
      <xdr:nvSpPr>
        <xdr:cNvPr id="139" name="楕円 138">
          <a:extLst>
            <a:ext uri="{FF2B5EF4-FFF2-40B4-BE49-F238E27FC236}">
              <a16:creationId xmlns:a16="http://schemas.microsoft.com/office/drawing/2014/main" id="{03C2721D-A86F-4EC2-8518-C82880CA8280}"/>
            </a:ext>
          </a:extLst>
        </xdr:cNvPr>
        <xdr:cNvSpPr/>
      </xdr:nvSpPr>
      <xdr:spPr>
        <a:xfrm>
          <a:off x="8699500" y="686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47625</xdr:rowOff>
    </xdr:from>
    <xdr:to>
      <xdr:col>50</xdr:col>
      <xdr:colOff>114300</xdr:colOff>
      <xdr:row>40</xdr:row>
      <xdr:rowOff>61913</xdr:rowOff>
    </xdr:to>
    <xdr:cxnSp macro="">
      <xdr:nvCxnSpPr>
        <xdr:cNvPr id="140" name="直線コネクタ 139">
          <a:extLst>
            <a:ext uri="{FF2B5EF4-FFF2-40B4-BE49-F238E27FC236}">
              <a16:creationId xmlns:a16="http://schemas.microsoft.com/office/drawing/2014/main" id="{B3A8E8C2-40F2-48BD-B51F-F234568D5B33}"/>
            </a:ext>
          </a:extLst>
        </xdr:cNvPr>
        <xdr:cNvCxnSpPr/>
      </xdr:nvCxnSpPr>
      <xdr:spPr>
        <a:xfrm flipV="1">
          <a:off x="8750300" y="690562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11113</xdr:rowOff>
    </xdr:from>
    <xdr:to>
      <xdr:col>41</xdr:col>
      <xdr:colOff>101600</xdr:colOff>
      <xdr:row>40</xdr:row>
      <xdr:rowOff>112713</xdr:rowOff>
    </xdr:to>
    <xdr:sp macro="" textlink="">
      <xdr:nvSpPr>
        <xdr:cNvPr id="141" name="楕円 140">
          <a:extLst>
            <a:ext uri="{FF2B5EF4-FFF2-40B4-BE49-F238E27FC236}">
              <a16:creationId xmlns:a16="http://schemas.microsoft.com/office/drawing/2014/main" id="{684C2D04-C385-44F7-B1CA-399A91680419}"/>
            </a:ext>
          </a:extLst>
        </xdr:cNvPr>
        <xdr:cNvSpPr/>
      </xdr:nvSpPr>
      <xdr:spPr>
        <a:xfrm>
          <a:off x="7810500" y="686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61913</xdr:rowOff>
    </xdr:from>
    <xdr:to>
      <xdr:col>45</xdr:col>
      <xdr:colOff>177800</xdr:colOff>
      <xdr:row>40</xdr:row>
      <xdr:rowOff>61913</xdr:rowOff>
    </xdr:to>
    <xdr:cxnSp macro="">
      <xdr:nvCxnSpPr>
        <xdr:cNvPr id="142" name="直線コネクタ 141">
          <a:extLst>
            <a:ext uri="{FF2B5EF4-FFF2-40B4-BE49-F238E27FC236}">
              <a16:creationId xmlns:a16="http://schemas.microsoft.com/office/drawing/2014/main" id="{EB71611F-68C7-4C0F-8EB9-1D1AE73682E5}"/>
            </a:ext>
          </a:extLst>
        </xdr:cNvPr>
        <xdr:cNvCxnSpPr/>
      </xdr:nvCxnSpPr>
      <xdr:spPr>
        <a:xfrm>
          <a:off x="7861300" y="6919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11113</xdr:rowOff>
    </xdr:from>
    <xdr:to>
      <xdr:col>36</xdr:col>
      <xdr:colOff>165100</xdr:colOff>
      <xdr:row>40</xdr:row>
      <xdr:rowOff>112713</xdr:rowOff>
    </xdr:to>
    <xdr:sp macro="" textlink="">
      <xdr:nvSpPr>
        <xdr:cNvPr id="143" name="楕円 142">
          <a:extLst>
            <a:ext uri="{FF2B5EF4-FFF2-40B4-BE49-F238E27FC236}">
              <a16:creationId xmlns:a16="http://schemas.microsoft.com/office/drawing/2014/main" id="{04808471-8034-426E-B88A-143FDD217ADE}"/>
            </a:ext>
          </a:extLst>
        </xdr:cNvPr>
        <xdr:cNvSpPr/>
      </xdr:nvSpPr>
      <xdr:spPr>
        <a:xfrm>
          <a:off x="6921500" y="686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61913</xdr:rowOff>
    </xdr:from>
    <xdr:to>
      <xdr:col>41</xdr:col>
      <xdr:colOff>50800</xdr:colOff>
      <xdr:row>40</xdr:row>
      <xdr:rowOff>61913</xdr:rowOff>
    </xdr:to>
    <xdr:cxnSp macro="">
      <xdr:nvCxnSpPr>
        <xdr:cNvPr id="144" name="直線コネクタ 143">
          <a:extLst>
            <a:ext uri="{FF2B5EF4-FFF2-40B4-BE49-F238E27FC236}">
              <a16:creationId xmlns:a16="http://schemas.microsoft.com/office/drawing/2014/main" id="{C520D9BB-D866-4313-8757-6FCCE6EE3EC4}"/>
            </a:ext>
          </a:extLst>
        </xdr:cNvPr>
        <xdr:cNvCxnSpPr/>
      </xdr:nvCxnSpPr>
      <xdr:spPr>
        <a:xfrm>
          <a:off x="6972300" y="6919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45" name="n_1aveValue【図書館】&#10;一人当たり面積">
          <a:extLst>
            <a:ext uri="{FF2B5EF4-FFF2-40B4-BE49-F238E27FC236}">
              <a16:creationId xmlns:a16="http://schemas.microsoft.com/office/drawing/2014/main" id="{DBC3B7A9-1A01-49EE-AB04-E6974305366D}"/>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100665</xdr:rowOff>
    </xdr:from>
    <xdr:ext cx="469744" cy="259045"/>
    <xdr:sp macro="" textlink="">
      <xdr:nvSpPr>
        <xdr:cNvPr id="146" name="n_2aveValue【図書館】&#10;一人当たり面積">
          <a:extLst>
            <a:ext uri="{FF2B5EF4-FFF2-40B4-BE49-F238E27FC236}">
              <a16:creationId xmlns:a16="http://schemas.microsoft.com/office/drawing/2014/main" id="{8B026EA9-85B1-431C-BE68-A3897DDF68EF}"/>
            </a:ext>
          </a:extLst>
        </xdr:cNvPr>
        <xdr:cNvSpPr txBox="1"/>
      </xdr:nvSpPr>
      <xdr:spPr>
        <a:xfrm>
          <a:off x="8515427" y="64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129240</xdr:rowOff>
    </xdr:from>
    <xdr:ext cx="469744" cy="259045"/>
    <xdr:sp macro="" textlink="">
      <xdr:nvSpPr>
        <xdr:cNvPr id="147" name="n_3aveValue【図書館】&#10;一人当たり面積">
          <a:extLst>
            <a:ext uri="{FF2B5EF4-FFF2-40B4-BE49-F238E27FC236}">
              <a16:creationId xmlns:a16="http://schemas.microsoft.com/office/drawing/2014/main" id="{0BF34EC8-8378-46B8-8B1B-4D8FC6E6E6EB}"/>
            </a:ext>
          </a:extLst>
        </xdr:cNvPr>
        <xdr:cNvSpPr txBox="1"/>
      </xdr:nvSpPr>
      <xdr:spPr>
        <a:xfrm>
          <a:off x="7626427" y="647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48" name="n_4aveValue【図書館】&#10;一人当たり面積">
          <a:extLst>
            <a:ext uri="{FF2B5EF4-FFF2-40B4-BE49-F238E27FC236}">
              <a16:creationId xmlns:a16="http://schemas.microsoft.com/office/drawing/2014/main" id="{1FD272D2-BABD-4318-B177-D9E1B0217F5B}"/>
            </a:ext>
          </a:extLst>
        </xdr:cNvPr>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89552</xdr:rowOff>
    </xdr:from>
    <xdr:ext cx="469744" cy="259045"/>
    <xdr:sp macro="" textlink="">
      <xdr:nvSpPr>
        <xdr:cNvPr id="149" name="n_1mainValue【図書館】&#10;一人当たり面積">
          <a:extLst>
            <a:ext uri="{FF2B5EF4-FFF2-40B4-BE49-F238E27FC236}">
              <a16:creationId xmlns:a16="http://schemas.microsoft.com/office/drawing/2014/main" id="{0A655BB5-DFCE-4BFC-88A6-29D965DDC337}"/>
            </a:ext>
          </a:extLst>
        </xdr:cNvPr>
        <xdr:cNvSpPr txBox="1"/>
      </xdr:nvSpPr>
      <xdr:spPr>
        <a:xfrm>
          <a:off x="9391727" y="694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103840</xdr:rowOff>
    </xdr:from>
    <xdr:ext cx="469744" cy="259045"/>
    <xdr:sp macro="" textlink="">
      <xdr:nvSpPr>
        <xdr:cNvPr id="150" name="n_2mainValue【図書館】&#10;一人当たり面積">
          <a:extLst>
            <a:ext uri="{FF2B5EF4-FFF2-40B4-BE49-F238E27FC236}">
              <a16:creationId xmlns:a16="http://schemas.microsoft.com/office/drawing/2014/main" id="{91690239-5587-4AF1-9ED6-20F982E16920}"/>
            </a:ext>
          </a:extLst>
        </xdr:cNvPr>
        <xdr:cNvSpPr txBox="1"/>
      </xdr:nvSpPr>
      <xdr:spPr>
        <a:xfrm>
          <a:off x="8515427" y="696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103840</xdr:rowOff>
    </xdr:from>
    <xdr:ext cx="469744" cy="259045"/>
    <xdr:sp macro="" textlink="">
      <xdr:nvSpPr>
        <xdr:cNvPr id="151" name="n_3mainValue【図書館】&#10;一人当たり面積">
          <a:extLst>
            <a:ext uri="{FF2B5EF4-FFF2-40B4-BE49-F238E27FC236}">
              <a16:creationId xmlns:a16="http://schemas.microsoft.com/office/drawing/2014/main" id="{B4493BFF-3865-479A-8C54-88715C7E79ED}"/>
            </a:ext>
          </a:extLst>
        </xdr:cNvPr>
        <xdr:cNvSpPr txBox="1"/>
      </xdr:nvSpPr>
      <xdr:spPr>
        <a:xfrm>
          <a:off x="7626427" y="696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103840</xdr:rowOff>
    </xdr:from>
    <xdr:ext cx="469744" cy="259045"/>
    <xdr:sp macro="" textlink="">
      <xdr:nvSpPr>
        <xdr:cNvPr id="152" name="n_4mainValue【図書館】&#10;一人当たり面積">
          <a:extLst>
            <a:ext uri="{FF2B5EF4-FFF2-40B4-BE49-F238E27FC236}">
              <a16:creationId xmlns:a16="http://schemas.microsoft.com/office/drawing/2014/main" id="{0B9B4067-4467-4791-B3B3-D2CF663D3AB7}"/>
            </a:ext>
          </a:extLst>
        </xdr:cNvPr>
        <xdr:cNvSpPr txBox="1"/>
      </xdr:nvSpPr>
      <xdr:spPr>
        <a:xfrm>
          <a:off x="6737427" y="696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a:extLst>
            <a:ext uri="{FF2B5EF4-FFF2-40B4-BE49-F238E27FC236}">
              <a16:creationId xmlns:a16="http://schemas.microsoft.com/office/drawing/2014/main" id="{F7163A5F-E645-46DD-9028-06C4F32ED99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a:extLst>
            <a:ext uri="{FF2B5EF4-FFF2-40B4-BE49-F238E27FC236}">
              <a16:creationId xmlns:a16="http://schemas.microsoft.com/office/drawing/2014/main" id="{693DA5F6-1869-4D8D-AAD1-2F13DE7FA45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a:extLst>
            <a:ext uri="{FF2B5EF4-FFF2-40B4-BE49-F238E27FC236}">
              <a16:creationId xmlns:a16="http://schemas.microsoft.com/office/drawing/2014/main" id="{1EF0F2A7-513F-4FDF-9EA1-70C46521DAB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a:extLst>
            <a:ext uri="{FF2B5EF4-FFF2-40B4-BE49-F238E27FC236}">
              <a16:creationId xmlns:a16="http://schemas.microsoft.com/office/drawing/2014/main" id="{3C7EF7D0-6B52-4B0E-97F9-B1CF568ABA9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a:extLst>
            <a:ext uri="{FF2B5EF4-FFF2-40B4-BE49-F238E27FC236}">
              <a16:creationId xmlns:a16="http://schemas.microsoft.com/office/drawing/2014/main" id="{459D7C00-F2BE-4DB3-A1B9-ABA29072600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a:extLst>
            <a:ext uri="{FF2B5EF4-FFF2-40B4-BE49-F238E27FC236}">
              <a16:creationId xmlns:a16="http://schemas.microsoft.com/office/drawing/2014/main" id="{97D399EC-2B41-49E7-818E-9561DFC7C0B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a:extLst>
            <a:ext uri="{FF2B5EF4-FFF2-40B4-BE49-F238E27FC236}">
              <a16:creationId xmlns:a16="http://schemas.microsoft.com/office/drawing/2014/main" id="{797D6B39-4051-40C9-A2D4-A47A6221E1D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a:extLst>
            <a:ext uri="{FF2B5EF4-FFF2-40B4-BE49-F238E27FC236}">
              <a16:creationId xmlns:a16="http://schemas.microsoft.com/office/drawing/2014/main" id="{5AA342E4-615B-4E56-9F11-4C2A4ABB655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a:extLst>
            <a:ext uri="{FF2B5EF4-FFF2-40B4-BE49-F238E27FC236}">
              <a16:creationId xmlns:a16="http://schemas.microsoft.com/office/drawing/2014/main" id="{49694C7C-BDAB-4DE3-8E5C-942724A8C71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a:extLst>
            <a:ext uri="{FF2B5EF4-FFF2-40B4-BE49-F238E27FC236}">
              <a16:creationId xmlns:a16="http://schemas.microsoft.com/office/drawing/2014/main" id="{5C94B9C5-E694-418B-BF81-40E4242F288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a:extLst>
            <a:ext uri="{FF2B5EF4-FFF2-40B4-BE49-F238E27FC236}">
              <a16:creationId xmlns:a16="http://schemas.microsoft.com/office/drawing/2014/main" id="{9B0D417F-C2AA-401E-9F10-F34F2CC5019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a:extLst>
            <a:ext uri="{FF2B5EF4-FFF2-40B4-BE49-F238E27FC236}">
              <a16:creationId xmlns:a16="http://schemas.microsoft.com/office/drawing/2014/main" id="{7C7F2845-06A6-4DFB-9F3A-05F76A2EEC9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a:extLst>
            <a:ext uri="{FF2B5EF4-FFF2-40B4-BE49-F238E27FC236}">
              <a16:creationId xmlns:a16="http://schemas.microsoft.com/office/drawing/2014/main" id="{74DB41D7-2DA2-4B9F-8A63-95526C201A3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a:extLst>
            <a:ext uri="{FF2B5EF4-FFF2-40B4-BE49-F238E27FC236}">
              <a16:creationId xmlns:a16="http://schemas.microsoft.com/office/drawing/2014/main" id="{10987BEE-8338-4DD7-962D-915F32DA4AA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a:extLst>
            <a:ext uri="{FF2B5EF4-FFF2-40B4-BE49-F238E27FC236}">
              <a16:creationId xmlns:a16="http://schemas.microsoft.com/office/drawing/2014/main" id="{8EFBB471-27CB-4860-BF45-FF647978FAD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a:extLst>
            <a:ext uri="{FF2B5EF4-FFF2-40B4-BE49-F238E27FC236}">
              <a16:creationId xmlns:a16="http://schemas.microsoft.com/office/drawing/2014/main" id="{CF397924-7497-4290-B0C0-E5D9CDA6E17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a:extLst>
            <a:ext uri="{FF2B5EF4-FFF2-40B4-BE49-F238E27FC236}">
              <a16:creationId xmlns:a16="http://schemas.microsoft.com/office/drawing/2014/main" id="{F7633AFF-1B2E-41EE-BE83-32127C8B265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a:extLst>
            <a:ext uri="{FF2B5EF4-FFF2-40B4-BE49-F238E27FC236}">
              <a16:creationId xmlns:a16="http://schemas.microsoft.com/office/drawing/2014/main" id="{BEF38450-D6C8-4ACD-BE3B-B40C869F2E2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a:extLst>
            <a:ext uri="{FF2B5EF4-FFF2-40B4-BE49-F238E27FC236}">
              <a16:creationId xmlns:a16="http://schemas.microsoft.com/office/drawing/2014/main" id="{A1AA01A4-F74C-4A8E-A26E-8EFE13B5126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a:extLst>
            <a:ext uri="{FF2B5EF4-FFF2-40B4-BE49-F238E27FC236}">
              <a16:creationId xmlns:a16="http://schemas.microsoft.com/office/drawing/2014/main" id="{9C29CAD3-53DF-498D-8BFC-C93F7D0B294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a:extLst>
            <a:ext uri="{FF2B5EF4-FFF2-40B4-BE49-F238E27FC236}">
              <a16:creationId xmlns:a16="http://schemas.microsoft.com/office/drawing/2014/main" id="{2B0FC7A7-3CAE-4145-A06C-7B3B40EBFCE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4F0C835B-5CAA-4C18-99BD-03970E9F8D5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a:extLst>
            <a:ext uri="{FF2B5EF4-FFF2-40B4-BE49-F238E27FC236}">
              <a16:creationId xmlns:a16="http://schemas.microsoft.com/office/drawing/2014/main" id="{CB12C2E2-8A2E-43DB-B026-9B2F7F7DDF9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a:extLst>
            <a:ext uri="{FF2B5EF4-FFF2-40B4-BE49-F238E27FC236}">
              <a16:creationId xmlns:a16="http://schemas.microsoft.com/office/drawing/2014/main" id="{8838D2EF-E79F-4217-B260-C40C38C4AE8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a:extLst>
            <a:ext uri="{FF2B5EF4-FFF2-40B4-BE49-F238E27FC236}">
              <a16:creationId xmlns:a16="http://schemas.microsoft.com/office/drawing/2014/main" id="{4D322108-4F95-4320-9A04-B1CF6A6EB462}"/>
            </a:ext>
          </a:extLst>
        </xdr:cNvPr>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a:extLst>
            <a:ext uri="{FF2B5EF4-FFF2-40B4-BE49-F238E27FC236}">
              <a16:creationId xmlns:a16="http://schemas.microsoft.com/office/drawing/2014/main" id="{F767206E-92E4-43E6-A3B1-EFBAC1A5A1AD}"/>
            </a:ext>
          </a:extLst>
        </xdr:cNvPr>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a:extLst>
            <a:ext uri="{FF2B5EF4-FFF2-40B4-BE49-F238E27FC236}">
              <a16:creationId xmlns:a16="http://schemas.microsoft.com/office/drawing/2014/main" id="{60D3BE52-FBF3-4BC1-A208-CF4EAD0A19CA}"/>
            </a:ext>
          </a:extLst>
        </xdr:cNvPr>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a:extLst>
            <a:ext uri="{FF2B5EF4-FFF2-40B4-BE49-F238E27FC236}">
              <a16:creationId xmlns:a16="http://schemas.microsoft.com/office/drawing/2014/main" id="{5219CA5F-0971-4283-965A-3A1849C89061}"/>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a:extLst>
            <a:ext uri="{FF2B5EF4-FFF2-40B4-BE49-F238E27FC236}">
              <a16:creationId xmlns:a16="http://schemas.microsoft.com/office/drawing/2014/main" id="{B4EE22B1-D08C-419B-A188-7E33BB133570}"/>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19067</xdr:rowOff>
    </xdr:from>
    <xdr:ext cx="405111" cy="259045"/>
    <xdr:sp macro="" textlink="">
      <xdr:nvSpPr>
        <xdr:cNvPr id="182" name="【体育館・プール】&#10;有形固定資産減価償却率平均値テキスト">
          <a:extLst>
            <a:ext uri="{FF2B5EF4-FFF2-40B4-BE49-F238E27FC236}">
              <a16:creationId xmlns:a16="http://schemas.microsoft.com/office/drawing/2014/main" id="{22309810-E7E6-4F53-81FF-FA6C6ADFEF0A}"/>
            </a:ext>
          </a:extLst>
        </xdr:cNvPr>
        <xdr:cNvSpPr txBox="1"/>
      </xdr:nvSpPr>
      <xdr:spPr>
        <a:xfrm>
          <a:off x="4673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a:extLst>
            <a:ext uri="{FF2B5EF4-FFF2-40B4-BE49-F238E27FC236}">
              <a16:creationId xmlns:a16="http://schemas.microsoft.com/office/drawing/2014/main" id="{0D3D265D-ABF8-4B36-9CF5-BBBD32C2C095}"/>
            </a:ext>
          </a:extLst>
        </xdr:cNvPr>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a:extLst>
            <a:ext uri="{FF2B5EF4-FFF2-40B4-BE49-F238E27FC236}">
              <a16:creationId xmlns:a16="http://schemas.microsoft.com/office/drawing/2014/main" id="{18D87B8A-17B2-4C95-8139-AFAAB7C6F976}"/>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a:extLst>
            <a:ext uri="{FF2B5EF4-FFF2-40B4-BE49-F238E27FC236}">
              <a16:creationId xmlns:a16="http://schemas.microsoft.com/office/drawing/2014/main" id="{3F6D6DA0-1687-4A56-AC80-A8928689B20F}"/>
            </a:ext>
          </a:extLst>
        </xdr:cNvPr>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a:extLst>
            <a:ext uri="{FF2B5EF4-FFF2-40B4-BE49-F238E27FC236}">
              <a16:creationId xmlns:a16="http://schemas.microsoft.com/office/drawing/2014/main" id="{B8ED0A0C-E2C1-4AEE-A996-A48D9912F006}"/>
            </a:ext>
          </a:extLst>
        </xdr:cNvPr>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a:extLst>
            <a:ext uri="{FF2B5EF4-FFF2-40B4-BE49-F238E27FC236}">
              <a16:creationId xmlns:a16="http://schemas.microsoft.com/office/drawing/2014/main" id="{5C4E3C0B-4344-4EBC-9F5C-C762EDBB1076}"/>
            </a:ext>
          </a:extLst>
        </xdr:cNvPr>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96E5374-F3F6-4468-ABD9-EA565B9F435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741DB2D-8F2E-435E-A4C1-7B405BB713E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DFA30B49-0E2D-4277-BAC0-9885B5CA2E2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FC3474E5-8778-4E7D-B7D0-5095340A42D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C206FCD1-44A2-4974-8D09-8FCB6314D26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93" name="楕円 192">
          <a:extLst>
            <a:ext uri="{FF2B5EF4-FFF2-40B4-BE49-F238E27FC236}">
              <a16:creationId xmlns:a16="http://schemas.microsoft.com/office/drawing/2014/main" id="{33E7DF67-31CE-4165-BA47-F7FDFF8A5942}"/>
            </a:ext>
          </a:extLst>
        </xdr:cNvPr>
        <xdr:cNvSpPr/>
      </xdr:nvSpPr>
      <xdr:spPr>
        <a:xfrm>
          <a:off x="45847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2557</xdr:rowOff>
    </xdr:from>
    <xdr:ext cx="405111" cy="259045"/>
    <xdr:sp macro="" textlink="">
      <xdr:nvSpPr>
        <xdr:cNvPr id="194" name="【体育館・プール】&#10;有形固定資産減価償却率該当値テキスト">
          <a:extLst>
            <a:ext uri="{FF2B5EF4-FFF2-40B4-BE49-F238E27FC236}">
              <a16:creationId xmlns:a16="http://schemas.microsoft.com/office/drawing/2014/main" id="{52A44E94-AC0B-4BDE-916E-581F3F40F0E6}"/>
            </a:ext>
          </a:extLst>
        </xdr:cNvPr>
        <xdr:cNvSpPr txBox="1"/>
      </xdr:nvSpPr>
      <xdr:spPr>
        <a:xfrm>
          <a:off x="4673600"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107315</xdr:rowOff>
    </xdr:from>
    <xdr:to>
      <xdr:col>20</xdr:col>
      <xdr:colOff>38100</xdr:colOff>
      <xdr:row>60</xdr:row>
      <xdr:rowOff>37465</xdr:rowOff>
    </xdr:to>
    <xdr:sp macro="" textlink="">
      <xdr:nvSpPr>
        <xdr:cNvPr id="195" name="楕円 194">
          <a:extLst>
            <a:ext uri="{FF2B5EF4-FFF2-40B4-BE49-F238E27FC236}">
              <a16:creationId xmlns:a16="http://schemas.microsoft.com/office/drawing/2014/main" id="{27C9399F-7A3C-4327-B690-B1FFC5D512E8}"/>
            </a:ext>
          </a:extLst>
        </xdr:cNvPr>
        <xdr:cNvSpPr/>
      </xdr:nvSpPr>
      <xdr:spPr>
        <a:xfrm>
          <a:off x="3746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158115</xdr:rowOff>
    </xdr:from>
    <xdr:to>
      <xdr:col>24</xdr:col>
      <xdr:colOff>63500</xdr:colOff>
      <xdr:row>60</xdr:row>
      <xdr:rowOff>30480</xdr:rowOff>
    </xdr:to>
    <xdr:cxnSp macro="">
      <xdr:nvCxnSpPr>
        <xdr:cNvPr id="196" name="直線コネクタ 195">
          <a:extLst>
            <a:ext uri="{FF2B5EF4-FFF2-40B4-BE49-F238E27FC236}">
              <a16:creationId xmlns:a16="http://schemas.microsoft.com/office/drawing/2014/main" id="{2BCDE50C-F5D9-49D3-815B-D04FDA9747C2}"/>
            </a:ext>
          </a:extLst>
        </xdr:cNvPr>
        <xdr:cNvCxnSpPr/>
      </xdr:nvCxnSpPr>
      <xdr:spPr>
        <a:xfrm>
          <a:off x="3797300" y="1027366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67310</xdr:rowOff>
    </xdr:from>
    <xdr:to>
      <xdr:col>15</xdr:col>
      <xdr:colOff>101600</xdr:colOff>
      <xdr:row>59</xdr:row>
      <xdr:rowOff>168910</xdr:rowOff>
    </xdr:to>
    <xdr:sp macro="" textlink="">
      <xdr:nvSpPr>
        <xdr:cNvPr id="197" name="楕円 196">
          <a:extLst>
            <a:ext uri="{FF2B5EF4-FFF2-40B4-BE49-F238E27FC236}">
              <a16:creationId xmlns:a16="http://schemas.microsoft.com/office/drawing/2014/main" id="{51A9E186-D53A-4B15-9161-38BD99C71E21}"/>
            </a:ext>
          </a:extLst>
        </xdr:cNvPr>
        <xdr:cNvSpPr/>
      </xdr:nvSpPr>
      <xdr:spPr>
        <a:xfrm>
          <a:off x="2857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118110</xdr:rowOff>
    </xdr:from>
    <xdr:to>
      <xdr:col>19</xdr:col>
      <xdr:colOff>177800</xdr:colOff>
      <xdr:row>59</xdr:row>
      <xdr:rowOff>158115</xdr:rowOff>
    </xdr:to>
    <xdr:cxnSp macro="">
      <xdr:nvCxnSpPr>
        <xdr:cNvPr id="198" name="直線コネクタ 197">
          <a:extLst>
            <a:ext uri="{FF2B5EF4-FFF2-40B4-BE49-F238E27FC236}">
              <a16:creationId xmlns:a16="http://schemas.microsoft.com/office/drawing/2014/main" id="{F3AD492B-03D7-4978-A9BA-98885B7FD1CE}"/>
            </a:ext>
          </a:extLst>
        </xdr:cNvPr>
        <xdr:cNvCxnSpPr/>
      </xdr:nvCxnSpPr>
      <xdr:spPr>
        <a:xfrm>
          <a:off x="2908300" y="102336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99" name="楕円 198">
          <a:extLst>
            <a:ext uri="{FF2B5EF4-FFF2-40B4-BE49-F238E27FC236}">
              <a16:creationId xmlns:a16="http://schemas.microsoft.com/office/drawing/2014/main" id="{4150EC97-3424-42FA-8AF1-E6B77A4EE366}"/>
            </a:ext>
          </a:extLst>
        </xdr:cNvPr>
        <xdr:cNvSpPr/>
      </xdr:nvSpPr>
      <xdr:spPr>
        <a:xfrm>
          <a:off x="1968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76200</xdr:rowOff>
    </xdr:from>
    <xdr:to>
      <xdr:col>15</xdr:col>
      <xdr:colOff>50800</xdr:colOff>
      <xdr:row>59</xdr:row>
      <xdr:rowOff>118110</xdr:rowOff>
    </xdr:to>
    <xdr:cxnSp macro="">
      <xdr:nvCxnSpPr>
        <xdr:cNvPr id="200" name="直線コネクタ 199">
          <a:extLst>
            <a:ext uri="{FF2B5EF4-FFF2-40B4-BE49-F238E27FC236}">
              <a16:creationId xmlns:a16="http://schemas.microsoft.com/office/drawing/2014/main" id="{6B4F83CD-6006-4EAA-BC41-C018903B2BA0}"/>
            </a:ext>
          </a:extLst>
        </xdr:cNvPr>
        <xdr:cNvCxnSpPr/>
      </xdr:nvCxnSpPr>
      <xdr:spPr>
        <a:xfrm>
          <a:off x="2019300" y="101917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154940</xdr:rowOff>
    </xdr:from>
    <xdr:to>
      <xdr:col>6</xdr:col>
      <xdr:colOff>38100</xdr:colOff>
      <xdr:row>59</xdr:row>
      <xdr:rowOff>85090</xdr:rowOff>
    </xdr:to>
    <xdr:sp macro="" textlink="">
      <xdr:nvSpPr>
        <xdr:cNvPr id="201" name="楕円 200">
          <a:extLst>
            <a:ext uri="{FF2B5EF4-FFF2-40B4-BE49-F238E27FC236}">
              <a16:creationId xmlns:a16="http://schemas.microsoft.com/office/drawing/2014/main" id="{9B151B42-83B4-482E-8605-135786E7CF86}"/>
            </a:ext>
          </a:extLst>
        </xdr:cNvPr>
        <xdr:cNvSpPr/>
      </xdr:nvSpPr>
      <xdr:spPr>
        <a:xfrm>
          <a:off x="1079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34290</xdr:rowOff>
    </xdr:from>
    <xdr:to>
      <xdr:col>10</xdr:col>
      <xdr:colOff>114300</xdr:colOff>
      <xdr:row>59</xdr:row>
      <xdr:rowOff>76200</xdr:rowOff>
    </xdr:to>
    <xdr:cxnSp macro="">
      <xdr:nvCxnSpPr>
        <xdr:cNvPr id="202" name="直線コネクタ 201">
          <a:extLst>
            <a:ext uri="{FF2B5EF4-FFF2-40B4-BE49-F238E27FC236}">
              <a16:creationId xmlns:a16="http://schemas.microsoft.com/office/drawing/2014/main" id="{0DDD63D3-1B53-4ED6-97BD-D2EA740DDC62}"/>
            </a:ext>
          </a:extLst>
        </xdr:cNvPr>
        <xdr:cNvCxnSpPr/>
      </xdr:nvCxnSpPr>
      <xdr:spPr>
        <a:xfrm>
          <a:off x="1130300" y="101498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203" name="n_1aveValue【体育館・プール】&#10;有形固定資産減価償却率">
          <a:extLst>
            <a:ext uri="{FF2B5EF4-FFF2-40B4-BE49-F238E27FC236}">
              <a16:creationId xmlns:a16="http://schemas.microsoft.com/office/drawing/2014/main" id="{41F807B1-B721-4D5F-A260-4001D85209DD}"/>
            </a:ext>
          </a:extLst>
        </xdr:cNvPr>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78122</xdr:rowOff>
    </xdr:from>
    <xdr:ext cx="405111" cy="259045"/>
    <xdr:sp macro="" textlink="">
      <xdr:nvSpPr>
        <xdr:cNvPr id="204" name="n_2aveValue【体育館・プール】&#10;有形固定資産減価償却率">
          <a:extLst>
            <a:ext uri="{FF2B5EF4-FFF2-40B4-BE49-F238E27FC236}">
              <a16:creationId xmlns:a16="http://schemas.microsoft.com/office/drawing/2014/main" id="{2C8FF5CC-3997-4FE5-9647-F90E8D623903}"/>
            </a:ext>
          </a:extLst>
        </xdr:cNvPr>
        <xdr:cNvSpPr txBox="1"/>
      </xdr:nvSpPr>
      <xdr:spPr>
        <a:xfrm>
          <a:off x="2705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43832</xdr:rowOff>
    </xdr:from>
    <xdr:ext cx="405111" cy="259045"/>
    <xdr:sp macro="" textlink="">
      <xdr:nvSpPr>
        <xdr:cNvPr id="205" name="n_3aveValue【体育館・プール】&#10;有形固定資産減価償却率">
          <a:extLst>
            <a:ext uri="{FF2B5EF4-FFF2-40B4-BE49-F238E27FC236}">
              <a16:creationId xmlns:a16="http://schemas.microsoft.com/office/drawing/2014/main" id="{4B605B4D-5601-4D00-A940-47038085BADA}"/>
            </a:ext>
          </a:extLst>
        </xdr:cNvPr>
        <xdr:cNvSpPr txBox="1"/>
      </xdr:nvSpPr>
      <xdr:spPr>
        <a:xfrm>
          <a:off x="1816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7637</xdr:rowOff>
    </xdr:from>
    <xdr:ext cx="405111" cy="259045"/>
    <xdr:sp macro="" textlink="">
      <xdr:nvSpPr>
        <xdr:cNvPr id="206" name="n_4aveValue【体育館・プール】&#10;有形固定資産減価償却率">
          <a:extLst>
            <a:ext uri="{FF2B5EF4-FFF2-40B4-BE49-F238E27FC236}">
              <a16:creationId xmlns:a16="http://schemas.microsoft.com/office/drawing/2014/main" id="{F85991BF-CCA9-4070-9DB8-68334FA8E102}"/>
            </a:ext>
          </a:extLst>
        </xdr:cNvPr>
        <xdr:cNvSpPr txBox="1"/>
      </xdr:nvSpPr>
      <xdr:spPr>
        <a:xfrm>
          <a:off x="927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53992</xdr:rowOff>
    </xdr:from>
    <xdr:ext cx="405111" cy="259045"/>
    <xdr:sp macro="" textlink="">
      <xdr:nvSpPr>
        <xdr:cNvPr id="207" name="n_1mainValue【体育館・プール】&#10;有形固定資産減価償却率">
          <a:extLst>
            <a:ext uri="{FF2B5EF4-FFF2-40B4-BE49-F238E27FC236}">
              <a16:creationId xmlns:a16="http://schemas.microsoft.com/office/drawing/2014/main" id="{DD3370BA-8422-4437-956E-2852ED11BA93}"/>
            </a:ext>
          </a:extLst>
        </xdr:cNvPr>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13987</xdr:rowOff>
    </xdr:from>
    <xdr:ext cx="405111" cy="259045"/>
    <xdr:sp macro="" textlink="">
      <xdr:nvSpPr>
        <xdr:cNvPr id="208" name="n_2mainValue【体育館・プール】&#10;有形固定資産減価償却率">
          <a:extLst>
            <a:ext uri="{FF2B5EF4-FFF2-40B4-BE49-F238E27FC236}">
              <a16:creationId xmlns:a16="http://schemas.microsoft.com/office/drawing/2014/main" id="{C580C26F-C4F1-441D-AF46-2D0372FBC413}"/>
            </a:ext>
          </a:extLst>
        </xdr:cNvPr>
        <xdr:cNvSpPr txBox="1"/>
      </xdr:nvSpPr>
      <xdr:spPr>
        <a:xfrm>
          <a:off x="2705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143527</xdr:rowOff>
    </xdr:from>
    <xdr:ext cx="405111" cy="259045"/>
    <xdr:sp macro="" textlink="">
      <xdr:nvSpPr>
        <xdr:cNvPr id="209" name="n_3mainValue【体育館・プール】&#10;有形固定資産減価償却率">
          <a:extLst>
            <a:ext uri="{FF2B5EF4-FFF2-40B4-BE49-F238E27FC236}">
              <a16:creationId xmlns:a16="http://schemas.microsoft.com/office/drawing/2014/main" id="{2212B97B-86D8-44EB-8411-B756535D2573}"/>
            </a:ext>
          </a:extLst>
        </xdr:cNvPr>
        <xdr:cNvSpPr txBox="1"/>
      </xdr:nvSpPr>
      <xdr:spPr>
        <a:xfrm>
          <a:off x="1816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101617</xdr:rowOff>
    </xdr:from>
    <xdr:ext cx="405111" cy="259045"/>
    <xdr:sp macro="" textlink="">
      <xdr:nvSpPr>
        <xdr:cNvPr id="210" name="n_4mainValue【体育館・プール】&#10;有形固定資産減価償却率">
          <a:extLst>
            <a:ext uri="{FF2B5EF4-FFF2-40B4-BE49-F238E27FC236}">
              <a16:creationId xmlns:a16="http://schemas.microsoft.com/office/drawing/2014/main" id="{3B316B8F-55B2-4669-9AF3-5C6D7E5C86E8}"/>
            </a:ext>
          </a:extLst>
        </xdr:cNvPr>
        <xdr:cNvSpPr txBox="1"/>
      </xdr:nvSpPr>
      <xdr:spPr>
        <a:xfrm>
          <a:off x="927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a:extLst>
            <a:ext uri="{FF2B5EF4-FFF2-40B4-BE49-F238E27FC236}">
              <a16:creationId xmlns:a16="http://schemas.microsoft.com/office/drawing/2014/main" id="{95FB173B-3CFD-4488-9062-395AB868DEB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a:extLst>
            <a:ext uri="{FF2B5EF4-FFF2-40B4-BE49-F238E27FC236}">
              <a16:creationId xmlns:a16="http://schemas.microsoft.com/office/drawing/2014/main" id="{C725A8B4-22B1-4E20-BB2D-73199C534CC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a:extLst>
            <a:ext uri="{FF2B5EF4-FFF2-40B4-BE49-F238E27FC236}">
              <a16:creationId xmlns:a16="http://schemas.microsoft.com/office/drawing/2014/main" id="{EF8AFF26-EA31-4C7C-92A3-511180B487B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a:extLst>
            <a:ext uri="{FF2B5EF4-FFF2-40B4-BE49-F238E27FC236}">
              <a16:creationId xmlns:a16="http://schemas.microsoft.com/office/drawing/2014/main" id="{9761F1CF-FB4F-47A9-876E-426416BC7F1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a:extLst>
            <a:ext uri="{FF2B5EF4-FFF2-40B4-BE49-F238E27FC236}">
              <a16:creationId xmlns:a16="http://schemas.microsoft.com/office/drawing/2014/main" id="{97F7A0F7-6247-4DD5-97EC-73B51149AF6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a:extLst>
            <a:ext uri="{FF2B5EF4-FFF2-40B4-BE49-F238E27FC236}">
              <a16:creationId xmlns:a16="http://schemas.microsoft.com/office/drawing/2014/main" id="{0EDE2B91-AC11-4D09-80BD-6867878DE4E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a:extLst>
            <a:ext uri="{FF2B5EF4-FFF2-40B4-BE49-F238E27FC236}">
              <a16:creationId xmlns:a16="http://schemas.microsoft.com/office/drawing/2014/main" id="{C9B5B570-50C4-406B-ADB9-DF403511596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a:extLst>
            <a:ext uri="{FF2B5EF4-FFF2-40B4-BE49-F238E27FC236}">
              <a16:creationId xmlns:a16="http://schemas.microsoft.com/office/drawing/2014/main" id="{DAF0652A-4517-42E9-95D4-734137ABA65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a:extLst>
            <a:ext uri="{FF2B5EF4-FFF2-40B4-BE49-F238E27FC236}">
              <a16:creationId xmlns:a16="http://schemas.microsoft.com/office/drawing/2014/main" id="{B6A8406E-5B91-4A2A-977C-F21D36522A7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a:extLst>
            <a:ext uri="{FF2B5EF4-FFF2-40B4-BE49-F238E27FC236}">
              <a16:creationId xmlns:a16="http://schemas.microsoft.com/office/drawing/2014/main" id="{B144E9A7-A13C-40EB-AF84-973E2939326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a:extLst>
            <a:ext uri="{FF2B5EF4-FFF2-40B4-BE49-F238E27FC236}">
              <a16:creationId xmlns:a16="http://schemas.microsoft.com/office/drawing/2014/main" id="{4C529E1B-72E0-4FE8-9F99-7DDAE6390D4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a:extLst>
            <a:ext uri="{FF2B5EF4-FFF2-40B4-BE49-F238E27FC236}">
              <a16:creationId xmlns:a16="http://schemas.microsoft.com/office/drawing/2014/main" id="{BD4EC68F-A561-4A77-BC99-CAB126C007C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a:extLst>
            <a:ext uri="{FF2B5EF4-FFF2-40B4-BE49-F238E27FC236}">
              <a16:creationId xmlns:a16="http://schemas.microsoft.com/office/drawing/2014/main" id="{206FD2E6-5178-490C-BB20-BF33FD3BC88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a:extLst>
            <a:ext uri="{FF2B5EF4-FFF2-40B4-BE49-F238E27FC236}">
              <a16:creationId xmlns:a16="http://schemas.microsoft.com/office/drawing/2014/main" id="{50FD7570-C9E7-43C2-9D42-BF62E2CF422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a:extLst>
            <a:ext uri="{FF2B5EF4-FFF2-40B4-BE49-F238E27FC236}">
              <a16:creationId xmlns:a16="http://schemas.microsoft.com/office/drawing/2014/main" id="{059D78EE-EC54-44FD-B952-703A38B30B6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a:extLst>
            <a:ext uri="{FF2B5EF4-FFF2-40B4-BE49-F238E27FC236}">
              <a16:creationId xmlns:a16="http://schemas.microsoft.com/office/drawing/2014/main" id="{E3F5C18E-4E3B-42C6-8CF4-FB788794D67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a:extLst>
            <a:ext uri="{FF2B5EF4-FFF2-40B4-BE49-F238E27FC236}">
              <a16:creationId xmlns:a16="http://schemas.microsoft.com/office/drawing/2014/main" id="{0D94FC36-1E04-4323-AD45-83B0C0B38A0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a:extLst>
            <a:ext uri="{FF2B5EF4-FFF2-40B4-BE49-F238E27FC236}">
              <a16:creationId xmlns:a16="http://schemas.microsoft.com/office/drawing/2014/main" id="{F316A6AC-D596-40E3-A045-6B39DA7BB22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a:extLst>
            <a:ext uri="{FF2B5EF4-FFF2-40B4-BE49-F238E27FC236}">
              <a16:creationId xmlns:a16="http://schemas.microsoft.com/office/drawing/2014/main" id="{DA146092-C7EC-476B-84E1-11F30BFF8B1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a:extLst>
            <a:ext uri="{FF2B5EF4-FFF2-40B4-BE49-F238E27FC236}">
              <a16:creationId xmlns:a16="http://schemas.microsoft.com/office/drawing/2014/main" id="{C21C3B29-F588-47C9-B9BF-1EAB3F39746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2E83A1C4-9928-4859-A30D-303E5EBB125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687BD781-74F7-4A3B-ACF5-FE30C593B12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8C7305CF-7507-4244-9E1B-8511B40D86E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a:extLst>
            <a:ext uri="{FF2B5EF4-FFF2-40B4-BE49-F238E27FC236}">
              <a16:creationId xmlns:a16="http://schemas.microsoft.com/office/drawing/2014/main" id="{F7B49D85-1747-4BFF-AA71-78C29BEACD14}"/>
            </a:ext>
          </a:extLst>
        </xdr:cNvPr>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a:extLst>
            <a:ext uri="{FF2B5EF4-FFF2-40B4-BE49-F238E27FC236}">
              <a16:creationId xmlns:a16="http://schemas.microsoft.com/office/drawing/2014/main" id="{058E449E-EE8F-40AC-B34B-AB45ED7017CC}"/>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a:extLst>
            <a:ext uri="{FF2B5EF4-FFF2-40B4-BE49-F238E27FC236}">
              <a16:creationId xmlns:a16="http://schemas.microsoft.com/office/drawing/2014/main" id="{928A61F3-F497-48C6-B965-7B3E597DED39}"/>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a:extLst>
            <a:ext uri="{FF2B5EF4-FFF2-40B4-BE49-F238E27FC236}">
              <a16:creationId xmlns:a16="http://schemas.microsoft.com/office/drawing/2014/main" id="{D872B0B9-77A4-4C38-A355-7D705A83F53A}"/>
            </a:ext>
          </a:extLst>
        </xdr:cNvPr>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a:extLst>
            <a:ext uri="{FF2B5EF4-FFF2-40B4-BE49-F238E27FC236}">
              <a16:creationId xmlns:a16="http://schemas.microsoft.com/office/drawing/2014/main" id="{9F070075-CF3D-463F-A474-A0FB13CCB83E}"/>
            </a:ext>
          </a:extLst>
        </xdr:cNvPr>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72407</xdr:rowOff>
    </xdr:from>
    <xdr:ext cx="469744" cy="259045"/>
    <xdr:sp macro="" textlink="">
      <xdr:nvSpPr>
        <xdr:cNvPr id="239" name="【体育館・プール】&#10;一人当たり面積平均値テキスト">
          <a:extLst>
            <a:ext uri="{FF2B5EF4-FFF2-40B4-BE49-F238E27FC236}">
              <a16:creationId xmlns:a16="http://schemas.microsoft.com/office/drawing/2014/main" id="{064A2E73-51BB-42D3-A0A9-A5E80C768C52}"/>
            </a:ext>
          </a:extLst>
        </xdr:cNvPr>
        <xdr:cNvSpPr txBox="1"/>
      </xdr:nvSpPr>
      <xdr:spPr>
        <a:xfrm>
          <a:off x="10515600" y="10530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a:extLst>
            <a:ext uri="{FF2B5EF4-FFF2-40B4-BE49-F238E27FC236}">
              <a16:creationId xmlns:a16="http://schemas.microsoft.com/office/drawing/2014/main" id="{B2B51FBD-1DA4-4708-81BB-563C91C42C17}"/>
            </a:ext>
          </a:extLst>
        </xdr:cNvPr>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a:extLst>
            <a:ext uri="{FF2B5EF4-FFF2-40B4-BE49-F238E27FC236}">
              <a16:creationId xmlns:a16="http://schemas.microsoft.com/office/drawing/2014/main" id="{703B75C9-C468-4E7B-87E9-1C6777FB8739}"/>
            </a:ext>
          </a:extLst>
        </xdr:cNvPr>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a:extLst>
            <a:ext uri="{FF2B5EF4-FFF2-40B4-BE49-F238E27FC236}">
              <a16:creationId xmlns:a16="http://schemas.microsoft.com/office/drawing/2014/main" id="{EF1B7E69-F757-44B2-A738-13E9D64249B1}"/>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a:extLst>
            <a:ext uri="{FF2B5EF4-FFF2-40B4-BE49-F238E27FC236}">
              <a16:creationId xmlns:a16="http://schemas.microsoft.com/office/drawing/2014/main" id="{455B225F-AF8D-4804-9C48-EF34EB1464F9}"/>
            </a:ext>
          </a:extLst>
        </xdr:cNvPr>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a:extLst>
            <a:ext uri="{FF2B5EF4-FFF2-40B4-BE49-F238E27FC236}">
              <a16:creationId xmlns:a16="http://schemas.microsoft.com/office/drawing/2014/main" id="{FBCFA546-3921-4EC6-8DDF-D402BEC9F490}"/>
            </a:ext>
          </a:extLst>
        </xdr:cNvPr>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1B577B1-BE42-45F1-B299-6F5CA8CFF20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F6B268E-37BD-4521-B687-E972C52EA03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1AD01A3C-A07B-4284-9078-0BD3EB45930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C4041AC7-2125-4AEC-BA1D-016CA0EA354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D8FA2CD9-3DB0-42C5-817E-B9A19F58FC4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107950</xdr:rowOff>
    </xdr:from>
    <xdr:to>
      <xdr:col>55</xdr:col>
      <xdr:colOff>50800</xdr:colOff>
      <xdr:row>64</xdr:row>
      <xdr:rowOff>38100</xdr:rowOff>
    </xdr:to>
    <xdr:sp macro="" textlink="">
      <xdr:nvSpPr>
        <xdr:cNvPr id="250" name="楕円 249">
          <a:extLst>
            <a:ext uri="{FF2B5EF4-FFF2-40B4-BE49-F238E27FC236}">
              <a16:creationId xmlns:a16="http://schemas.microsoft.com/office/drawing/2014/main" id="{639B7230-AD94-481A-9C14-99A7179D6DD6}"/>
            </a:ext>
          </a:extLst>
        </xdr:cNvPr>
        <xdr:cNvSpPr/>
      </xdr:nvSpPr>
      <xdr:spPr>
        <a:xfrm>
          <a:off x="10426700" y="1090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22877</xdr:rowOff>
    </xdr:from>
    <xdr:ext cx="469744" cy="259045"/>
    <xdr:sp macro="" textlink="">
      <xdr:nvSpPr>
        <xdr:cNvPr id="251" name="【体育館・プール】&#10;一人当たり面積該当値テキスト">
          <a:extLst>
            <a:ext uri="{FF2B5EF4-FFF2-40B4-BE49-F238E27FC236}">
              <a16:creationId xmlns:a16="http://schemas.microsoft.com/office/drawing/2014/main" id="{FB38E7CE-B757-4664-8CDC-E8FAA80C53F4}"/>
            </a:ext>
          </a:extLst>
        </xdr:cNvPr>
        <xdr:cNvSpPr txBox="1"/>
      </xdr:nvSpPr>
      <xdr:spPr>
        <a:xfrm>
          <a:off x="105156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107950</xdr:rowOff>
    </xdr:from>
    <xdr:to>
      <xdr:col>50</xdr:col>
      <xdr:colOff>165100</xdr:colOff>
      <xdr:row>64</xdr:row>
      <xdr:rowOff>38100</xdr:rowOff>
    </xdr:to>
    <xdr:sp macro="" textlink="">
      <xdr:nvSpPr>
        <xdr:cNvPr id="252" name="楕円 251">
          <a:extLst>
            <a:ext uri="{FF2B5EF4-FFF2-40B4-BE49-F238E27FC236}">
              <a16:creationId xmlns:a16="http://schemas.microsoft.com/office/drawing/2014/main" id="{DC4E608C-E924-4A00-9D56-B32F59B35759}"/>
            </a:ext>
          </a:extLst>
        </xdr:cNvPr>
        <xdr:cNvSpPr/>
      </xdr:nvSpPr>
      <xdr:spPr>
        <a:xfrm>
          <a:off x="9588500" y="1090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158750</xdr:rowOff>
    </xdr:from>
    <xdr:to>
      <xdr:col>55</xdr:col>
      <xdr:colOff>0</xdr:colOff>
      <xdr:row>63</xdr:row>
      <xdr:rowOff>158750</xdr:rowOff>
    </xdr:to>
    <xdr:cxnSp macro="">
      <xdr:nvCxnSpPr>
        <xdr:cNvPr id="253" name="直線コネクタ 252">
          <a:extLst>
            <a:ext uri="{FF2B5EF4-FFF2-40B4-BE49-F238E27FC236}">
              <a16:creationId xmlns:a16="http://schemas.microsoft.com/office/drawing/2014/main" id="{EEBF12D0-87C6-4F01-A8F4-593DE416510B}"/>
            </a:ext>
          </a:extLst>
        </xdr:cNvPr>
        <xdr:cNvCxnSpPr/>
      </xdr:nvCxnSpPr>
      <xdr:spPr>
        <a:xfrm>
          <a:off x="9639300" y="1096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109220</xdr:rowOff>
    </xdr:from>
    <xdr:to>
      <xdr:col>46</xdr:col>
      <xdr:colOff>38100</xdr:colOff>
      <xdr:row>64</xdr:row>
      <xdr:rowOff>39370</xdr:rowOff>
    </xdr:to>
    <xdr:sp macro="" textlink="">
      <xdr:nvSpPr>
        <xdr:cNvPr id="254" name="楕円 253">
          <a:extLst>
            <a:ext uri="{FF2B5EF4-FFF2-40B4-BE49-F238E27FC236}">
              <a16:creationId xmlns:a16="http://schemas.microsoft.com/office/drawing/2014/main" id="{7BEB3037-EB75-4C80-999D-7BBF56F26E59}"/>
            </a:ext>
          </a:extLst>
        </xdr:cNvPr>
        <xdr:cNvSpPr/>
      </xdr:nvSpPr>
      <xdr:spPr>
        <a:xfrm>
          <a:off x="8699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158750</xdr:rowOff>
    </xdr:from>
    <xdr:to>
      <xdr:col>50</xdr:col>
      <xdr:colOff>114300</xdr:colOff>
      <xdr:row>63</xdr:row>
      <xdr:rowOff>160020</xdr:rowOff>
    </xdr:to>
    <xdr:cxnSp macro="">
      <xdr:nvCxnSpPr>
        <xdr:cNvPr id="255" name="直線コネクタ 254">
          <a:extLst>
            <a:ext uri="{FF2B5EF4-FFF2-40B4-BE49-F238E27FC236}">
              <a16:creationId xmlns:a16="http://schemas.microsoft.com/office/drawing/2014/main" id="{339BCE72-DFB5-42FA-B2BD-D1C11BAA72D0}"/>
            </a:ext>
          </a:extLst>
        </xdr:cNvPr>
        <xdr:cNvCxnSpPr/>
      </xdr:nvCxnSpPr>
      <xdr:spPr>
        <a:xfrm flipV="1">
          <a:off x="8750300" y="109601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110490</xdr:rowOff>
    </xdr:from>
    <xdr:to>
      <xdr:col>41</xdr:col>
      <xdr:colOff>101600</xdr:colOff>
      <xdr:row>64</xdr:row>
      <xdr:rowOff>40640</xdr:rowOff>
    </xdr:to>
    <xdr:sp macro="" textlink="">
      <xdr:nvSpPr>
        <xdr:cNvPr id="256" name="楕円 255">
          <a:extLst>
            <a:ext uri="{FF2B5EF4-FFF2-40B4-BE49-F238E27FC236}">
              <a16:creationId xmlns:a16="http://schemas.microsoft.com/office/drawing/2014/main" id="{35AA2875-04C6-4DB4-B412-F60FAB2DF55F}"/>
            </a:ext>
          </a:extLst>
        </xdr:cNvPr>
        <xdr:cNvSpPr/>
      </xdr:nvSpPr>
      <xdr:spPr>
        <a:xfrm>
          <a:off x="7810500" y="109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160020</xdr:rowOff>
    </xdr:from>
    <xdr:to>
      <xdr:col>45</xdr:col>
      <xdr:colOff>177800</xdr:colOff>
      <xdr:row>63</xdr:row>
      <xdr:rowOff>161290</xdr:rowOff>
    </xdr:to>
    <xdr:cxnSp macro="">
      <xdr:nvCxnSpPr>
        <xdr:cNvPr id="257" name="直線コネクタ 256">
          <a:extLst>
            <a:ext uri="{FF2B5EF4-FFF2-40B4-BE49-F238E27FC236}">
              <a16:creationId xmlns:a16="http://schemas.microsoft.com/office/drawing/2014/main" id="{29D41E0E-F533-4AAE-BD62-7D34BA8FC7BF}"/>
            </a:ext>
          </a:extLst>
        </xdr:cNvPr>
        <xdr:cNvCxnSpPr/>
      </xdr:nvCxnSpPr>
      <xdr:spPr>
        <a:xfrm flipV="1">
          <a:off x="7861300" y="109613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111760</xdr:rowOff>
    </xdr:from>
    <xdr:to>
      <xdr:col>36</xdr:col>
      <xdr:colOff>165100</xdr:colOff>
      <xdr:row>64</xdr:row>
      <xdr:rowOff>41910</xdr:rowOff>
    </xdr:to>
    <xdr:sp macro="" textlink="">
      <xdr:nvSpPr>
        <xdr:cNvPr id="258" name="楕円 257">
          <a:extLst>
            <a:ext uri="{FF2B5EF4-FFF2-40B4-BE49-F238E27FC236}">
              <a16:creationId xmlns:a16="http://schemas.microsoft.com/office/drawing/2014/main" id="{5A40B21F-15CB-41F3-B9EE-5AC5A0BE423E}"/>
            </a:ext>
          </a:extLst>
        </xdr:cNvPr>
        <xdr:cNvSpPr/>
      </xdr:nvSpPr>
      <xdr:spPr>
        <a:xfrm>
          <a:off x="69215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161290</xdr:rowOff>
    </xdr:from>
    <xdr:to>
      <xdr:col>41</xdr:col>
      <xdr:colOff>50800</xdr:colOff>
      <xdr:row>63</xdr:row>
      <xdr:rowOff>162560</xdr:rowOff>
    </xdr:to>
    <xdr:cxnSp macro="">
      <xdr:nvCxnSpPr>
        <xdr:cNvPr id="259" name="直線コネクタ 258">
          <a:extLst>
            <a:ext uri="{FF2B5EF4-FFF2-40B4-BE49-F238E27FC236}">
              <a16:creationId xmlns:a16="http://schemas.microsoft.com/office/drawing/2014/main" id="{439C501B-A762-4F1F-96D1-5DB05032F66E}"/>
            </a:ext>
          </a:extLst>
        </xdr:cNvPr>
        <xdr:cNvCxnSpPr/>
      </xdr:nvCxnSpPr>
      <xdr:spPr>
        <a:xfrm flipV="1">
          <a:off x="6972300" y="109626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60" name="n_1aveValue【体育館・プール】&#10;一人当たり面積">
          <a:extLst>
            <a:ext uri="{FF2B5EF4-FFF2-40B4-BE49-F238E27FC236}">
              <a16:creationId xmlns:a16="http://schemas.microsoft.com/office/drawing/2014/main" id="{5BA7B922-CB99-43F5-8362-09A80D4AB01D}"/>
            </a:ext>
          </a:extLst>
        </xdr:cNvPr>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61" name="n_2aveValue【体育館・プール】&#10;一人当たり面積">
          <a:extLst>
            <a:ext uri="{FF2B5EF4-FFF2-40B4-BE49-F238E27FC236}">
              <a16:creationId xmlns:a16="http://schemas.microsoft.com/office/drawing/2014/main" id="{D6BFD66C-2A0C-482D-83B4-EE6448976FD2}"/>
            </a:ext>
          </a:extLst>
        </xdr:cNvPr>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8907</xdr:rowOff>
    </xdr:from>
    <xdr:ext cx="469744" cy="259045"/>
    <xdr:sp macro="" textlink="">
      <xdr:nvSpPr>
        <xdr:cNvPr id="262" name="n_3aveValue【体育館・プール】&#10;一人当たり面積">
          <a:extLst>
            <a:ext uri="{FF2B5EF4-FFF2-40B4-BE49-F238E27FC236}">
              <a16:creationId xmlns:a16="http://schemas.microsoft.com/office/drawing/2014/main" id="{0D2AF816-E9F2-42FB-9BCD-861CB144110F}"/>
            </a:ext>
          </a:extLst>
        </xdr:cNvPr>
        <xdr:cNvSpPr txBox="1"/>
      </xdr:nvSpPr>
      <xdr:spPr>
        <a:xfrm>
          <a:off x="7626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19067</xdr:rowOff>
    </xdr:from>
    <xdr:ext cx="469744" cy="259045"/>
    <xdr:sp macro="" textlink="">
      <xdr:nvSpPr>
        <xdr:cNvPr id="263" name="n_4aveValue【体育館・プール】&#10;一人当たり面積">
          <a:extLst>
            <a:ext uri="{FF2B5EF4-FFF2-40B4-BE49-F238E27FC236}">
              <a16:creationId xmlns:a16="http://schemas.microsoft.com/office/drawing/2014/main" id="{B88840A6-0AD9-4660-BEDF-707F412969C8}"/>
            </a:ext>
          </a:extLst>
        </xdr:cNvPr>
        <xdr:cNvSpPr txBox="1"/>
      </xdr:nvSpPr>
      <xdr:spPr>
        <a:xfrm>
          <a:off x="6737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29227</xdr:rowOff>
    </xdr:from>
    <xdr:ext cx="469744" cy="259045"/>
    <xdr:sp macro="" textlink="">
      <xdr:nvSpPr>
        <xdr:cNvPr id="264" name="n_1mainValue【体育館・プール】&#10;一人当たり面積">
          <a:extLst>
            <a:ext uri="{FF2B5EF4-FFF2-40B4-BE49-F238E27FC236}">
              <a16:creationId xmlns:a16="http://schemas.microsoft.com/office/drawing/2014/main" id="{A6D9582A-933D-476A-9F90-5F03C19506AA}"/>
            </a:ext>
          </a:extLst>
        </xdr:cNvPr>
        <xdr:cNvSpPr txBox="1"/>
      </xdr:nvSpPr>
      <xdr:spPr>
        <a:xfrm>
          <a:off x="9391727" y="1100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30497</xdr:rowOff>
    </xdr:from>
    <xdr:ext cx="469744" cy="259045"/>
    <xdr:sp macro="" textlink="">
      <xdr:nvSpPr>
        <xdr:cNvPr id="265" name="n_2mainValue【体育館・プール】&#10;一人当たり面積">
          <a:extLst>
            <a:ext uri="{FF2B5EF4-FFF2-40B4-BE49-F238E27FC236}">
              <a16:creationId xmlns:a16="http://schemas.microsoft.com/office/drawing/2014/main" id="{91388A55-10F9-4231-AB6E-6A974C234B60}"/>
            </a:ext>
          </a:extLst>
        </xdr:cNvPr>
        <xdr:cNvSpPr txBox="1"/>
      </xdr:nvSpPr>
      <xdr:spPr>
        <a:xfrm>
          <a:off x="8515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31767</xdr:rowOff>
    </xdr:from>
    <xdr:ext cx="469744" cy="259045"/>
    <xdr:sp macro="" textlink="">
      <xdr:nvSpPr>
        <xdr:cNvPr id="266" name="n_3mainValue【体育館・プール】&#10;一人当たり面積">
          <a:extLst>
            <a:ext uri="{FF2B5EF4-FFF2-40B4-BE49-F238E27FC236}">
              <a16:creationId xmlns:a16="http://schemas.microsoft.com/office/drawing/2014/main" id="{7FC63643-CAE3-4716-93AC-B948379228D4}"/>
            </a:ext>
          </a:extLst>
        </xdr:cNvPr>
        <xdr:cNvSpPr txBox="1"/>
      </xdr:nvSpPr>
      <xdr:spPr>
        <a:xfrm>
          <a:off x="7626427" y="1100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33037</xdr:rowOff>
    </xdr:from>
    <xdr:ext cx="469744" cy="259045"/>
    <xdr:sp macro="" textlink="">
      <xdr:nvSpPr>
        <xdr:cNvPr id="267" name="n_4mainValue【体育館・プール】&#10;一人当たり面積">
          <a:extLst>
            <a:ext uri="{FF2B5EF4-FFF2-40B4-BE49-F238E27FC236}">
              <a16:creationId xmlns:a16="http://schemas.microsoft.com/office/drawing/2014/main" id="{AB7A3557-D235-44BB-B174-B546682E9484}"/>
            </a:ext>
          </a:extLst>
        </xdr:cNvPr>
        <xdr:cNvSpPr txBox="1"/>
      </xdr:nvSpPr>
      <xdr:spPr>
        <a:xfrm>
          <a:off x="6737427" y="1100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3DF4A576-7478-4D1C-9303-66593923D56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BA8191D4-EC80-4072-958A-44394DE9B10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FFD5B746-0CE7-4A5A-8389-4B94D116E01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B15E7AD1-31CF-4F6C-A008-1A87709BF96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9F535902-F45D-41C1-B66E-56943D6ECEC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609263EE-1F7D-4BCC-87A8-971715E4F5B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B372A254-482A-43F8-9F9F-6D3DCA586CF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100F1F93-D204-4BB5-8042-8A90032ABA6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B826B0CB-9F94-4153-A2BA-71AE3948DC6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A8655A05-11AF-431D-8BE1-753B90AE9A7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4B925F0D-5310-4F41-B96F-864A4280B01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a:extLst>
            <a:ext uri="{FF2B5EF4-FFF2-40B4-BE49-F238E27FC236}">
              <a16:creationId xmlns:a16="http://schemas.microsoft.com/office/drawing/2014/main" id="{B707681B-29AB-4949-9B41-16A6787AF5D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a:extLst>
            <a:ext uri="{FF2B5EF4-FFF2-40B4-BE49-F238E27FC236}">
              <a16:creationId xmlns:a16="http://schemas.microsoft.com/office/drawing/2014/main" id="{FEEFFA14-3F54-43BB-AADD-57C6EDDC683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a:extLst>
            <a:ext uri="{FF2B5EF4-FFF2-40B4-BE49-F238E27FC236}">
              <a16:creationId xmlns:a16="http://schemas.microsoft.com/office/drawing/2014/main" id="{3BF46535-FD4C-4643-97CE-F739F139F8A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a:extLst>
            <a:ext uri="{FF2B5EF4-FFF2-40B4-BE49-F238E27FC236}">
              <a16:creationId xmlns:a16="http://schemas.microsoft.com/office/drawing/2014/main" id="{5DB7C534-4D1A-42DC-8655-CEF6C2E93F3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a:extLst>
            <a:ext uri="{FF2B5EF4-FFF2-40B4-BE49-F238E27FC236}">
              <a16:creationId xmlns:a16="http://schemas.microsoft.com/office/drawing/2014/main" id="{D2463C11-43EE-417D-9A22-68E39BD765B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a:extLst>
            <a:ext uri="{FF2B5EF4-FFF2-40B4-BE49-F238E27FC236}">
              <a16:creationId xmlns:a16="http://schemas.microsoft.com/office/drawing/2014/main" id="{D44B9773-2DDD-4816-BEDB-C33A5111517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a:extLst>
            <a:ext uri="{FF2B5EF4-FFF2-40B4-BE49-F238E27FC236}">
              <a16:creationId xmlns:a16="http://schemas.microsoft.com/office/drawing/2014/main" id="{504B2E83-86ED-40D3-B0B3-59F5DA9BB62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a:extLst>
            <a:ext uri="{FF2B5EF4-FFF2-40B4-BE49-F238E27FC236}">
              <a16:creationId xmlns:a16="http://schemas.microsoft.com/office/drawing/2014/main" id="{344EF5D9-C576-4720-B939-DEFFE6DD285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a:extLst>
            <a:ext uri="{FF2B5EF4-FFF2-40B4-BE49-F238E27FC236}">
              <a16:creationId xmlns:a16="http://schemas.microsoft.com/office/drawing/2014/main" id="{12DAA391-2F70-48CA-BA67-DF37C2CF558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a:extLst>
            <a:ext uri="{FF2B5EF4-FFF2-40B4-BE49-F238E27FC236}">
              <a16:creationId xmlns:a16="http://schemas.microsoft.com/office/drawing/2014/main" id="{55C0B8E4-BF11-436F-A2FF-A066BBDA967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a:extLst>
            <a:ext uri="{FF2B5EF4-FFF2-40B4-BE49-F238E27FC236}">
              <a16:creationId xmlns:a16="http://schemas.microsoft.com/office/drawing/2014/main" id="{B6CB24C0-B338-42D2-BD2B-1A1A2E966B2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a:extLst>
            <a:ext uri="{FF2B5EF4-FFF2-40B4-BE49-F238E27FC236}">
              <a16:creationId xmlns:a16="http://schemas.microsoft.com/office/drawing/2014/main" id="{902392D5-AD51-4024-8D16-62FF95EB21B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a:extLst>
            <a:ext uri="{FF2B5EF4-FFF2-40B4-BE49-F238E27FC236}">
              <a16:creationId xmlns:a16="http://schemas.microsoft.com/office/drawing/2014/main" id="{73071AEA-9557-4BA3-9EF8-AB26BE06524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E0C8E37A-CB47-4FD2-83F7-6207B39A6B2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a:extLst>
            <a:ext uri="{FF2B5EF4-FFF2-40B4-BE49-F238E27FC236}">
              <a16:creationId xmlns:a16="http://schemas.microsoft.com/office/drawing/2014/main" id="{17DD3E1A-E1F6-4673-9C88-B2D1DD401D88}"/>
            </a:ext>
          </a:extLst>
        </xdr:cNvPr>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a:extLst>
            <a:ext uri="{FF2B5EF4-FFF2-40B4-BE49-F238E27FC236}">
              <a16:creationId xmlns:a16="http://schemas.microsoft.com/office/drawing/2014/main" id="{D65D0852-E02D-40E1-BECD-D412F29B86AA}"/>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a:extLst>
            <a:ext uri="{FF2B5EF4-FFF2-40B4-BE49-F238E27FC236}">
              <a16:creationId xmlns:a16="http://schemas.microsoft.com/office/drawing/2014/main" id="{17FE47C6-D6AF-4974-8DD8-EC147D2BEBF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a:extLst>
            <a:ext uri="{FF2B5EF4-FFF2-40B4-BE49-F238E27FC236}">
              <a16:creationId xmlns:a16="http://schemas.microsoft.com/office/drawing/2014/main" id="{9E07CD3E-1946-4E60-A84A-67F7D570FA94}"/>
            </a:ext>
          </a:extLst>
        </xdr:cNvPr>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a:extLst>
            <a:ext uri="{FF2B5EF4-FFF2-40B4-BE49-F238E27FC236}">
              <a16:creationId xmlns:a16="http://schemas.microsoft.com/office/drawing/2014/main" id="{FE6A6406-8279-4D4B-AF08-4A574A8B4184}"/>
            </a:ext>
          </a:extLst>
        </xdr:cNvPr>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52269</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B0E6E012-8024-4C68-8D9A-613D19959869}"/>
            </a:ext>
          </a:extLst>
        </xdr:cNvPr>
        <xdr:cNvSpPr txBox="1"/>
      </xdr:nvSpPr>
      <xdr:spPr>
        <a:xfrm>
          <a:off x="4673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a:extLst>
            <a:ext uri="{FF2B5EF4-FFF2-40B4-BE49-F238E27FC236}">
              <a16:creationId xmlns:a16="http://schemas.microsoft.com/office/drawing/2014/main" id="{24F5C350-B4F5-4FFE-AD8D-7F36BA264E4A}"/>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a:extLst>
            <a:ext uri="{FF2B5EF4-FFF2-40B4-BE49-F238E27FC236}">
              <a16:creationId xmlns:a16="http://schemas.microsoft.com/office/drawing/2014/main" id="{CCF5AC88-C0ED-4298-BB5A-A43E7A9766A8}"/>
            </a:ext>
          </a:extLst>
        </xdr:cNvPr>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a:extLst>
            <a:ext uri="{FF2B5EF4-FFF2-40B4-BE49-F238E27FC236}">
              <a16:creationId xmlns:a16="http://schemas.microsoft.com/office/drawing/2014/main" id="{C6892030-BFF7-4938-8D6F-CBB0B57DD109}"/>
            </a:ext>
          </a:extLst>
        </xdr:cNvPr>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a:extLst>
            <a:ext uri="{FF2B5EF4-FFF2-40B4-BE49-F238E27FC236}">
              <a16:creationId xmlns:a16="http://schemas.microsoft.com/office/drawing/2014/main" id="{FA58C92B-E2EB-42E5-ADAD-4FCFFEB3D4C5}"/>
            </a:ext>
          </a:extLst>
        </xdr:cNvPr>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a:extLst>
            <a:ext uri="{FF2B5EF4-FFF2-40B4-BE49-F238E27FC236}">
              <a16:creationId xmlns:a16="http://schemas.microsoft.com/office/drawing/2014/main" id="{B81DD695-A843-4348-A51C-2E6334AAFF34}"/>
            </a:ext>
          </a:extLst>
        </xdr:cNvPr>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6638261-E60E-4BB4-82D5-994DEF6116C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9E279922-8070-4C5D-9889-719E3971D6A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31C8A182-1A5D-4BEA-AB89-3E7FDC71D55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8ED63F8-0259-476F-A7E8-9AE5E070BF6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F3B07D2A-7F31-4BDF-ACF8-2015EEFD687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72208</xdr:rowOff>
    </xdr:from>
    <xdr:to>
      <xdr:col>24</xdr:col>
      <xdr:colOff>114300</xdr:colOff>
      <xdr:row>82</xdr:row>
      <xdr:rowOff>2358</xdr:rowOff>
    </xdr:to>
    <xdr:sp macro="" textlink="">
      <xdr:nvSpPr>
        <xdr:cNvPr id="309" name="楕円 308">
          <a:extLst>
            <a:ext uri="{FF2B5EF4-FFF2-40B4-BE49-F238E27FC236}">
              <a16:creationId xmlns:a16="http://schemas.microsoft.com/office/drawing/2014/main" id="{F4BA0BBC-089D-4D15-A2E0-466F15FA068E}"/>
            </a:ext>
          </a:extLst>
        </xdr:cNvPr>
        <xdr:cNvSpPr/>
      </xdr:nvSpPr>
      <xdr:spPr>
        <a:xfrm>
          <a:off x="45847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95085</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ED07EE94-6565-455B-8F5A-A3FACCDD18EA}"/>
            </a:ext>
          </a:extLst>
        </xdr:cNvPr>
        <xdr:cNvSpPr txBox="1"/>
      </xdr:nvSpPr>
      <xdr:spPr>
        <a:xfrm>
          <a:off x="4673600" y="1381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52614</xdr:rowOff>
    </xdr:from>
    <xdr:to>
      <xdr:col>20</xdr:col>
      <xdr:colOff>38100</xdr:colOff>
      <xdr:row>85</xdr:row>
      <xdr:rowOff>154214</xdr:rowOff>
    </xdr:to>
    <xdr:sp macro="" textlink="">
      <xdr:nvSpPr>
        <xdr:cNvPr id="311" name="楕円 310">
          <a:extLst>
            <a:ext uri="{FF2B5EF4-FFF2-40B4-BE49-F238E27FC236}">
              <a16:creationId xmlns:a16="http://schemas.microsoft.com/office/drawing/2014/main" id="{EE765C37-F1D2-4415-BC00-878CE302B6CD}"/>
            </a:ext>
          </a:extLst>
        </xdr:cNvPr>
        <xdr:cNvSpPr/>
      </xdr:nvSpPr>
      <xdr:spPr>
        <a:xfrm>
          <a:off x="3746500" y="146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123008</xdr:rowOff>
    </xdr:from>
    <xdr:to>
      <xdr:col>24</xdr:col>
      <xdr:colOff>63500</xdr:colOff>
      <xdr:row>85</xdr:row>
      <xdr:rowOff>103414</xdr:rowOff>
    </xdr:to>
    <xdr:cxnSp macro="">
      <xdr:nvCxnSpPr>
        <xdr:cNvPr id="312" name="直線コネクタ 311">
          <a:extLst>
            <a:ext uri="{FF2B5EF4-FFF2-40B4-BE49-F238E27FC236}">
              <a16:creationId xmlns:a16="http://schemas.microsoft.com/office/drawing/2014/main" id="{5D6D5399-E5CB-445C-8F11-E7B99686724C}"/>
            </a:ext>
          </a:extLst>
        </xdr:cNvPr>
        <xdr:cNvCxnSpPr/>
      </xdr:nvCxnSpPr>
      <xdr:spPr>
        <a:xfrm flipV="1">
          <a:off x="3797300" y="14010458"/>
          <a:ext cx="838200" cy="66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34652</xdr:rowOff>
    </xdr:from>
    <xdr:to>
      <xdr:col>15</xdr:col>
      <xdr:colOff>101600</xdr:colOff>
      <xdr:row>85</xdr:row>
      <xdr:rowOff>136252</xdr:rowOff>
    </xdr:to>
    <xdr:sp macro="" textlink="">
      <xdr:nvSpPr>
        <xdr:cNvPr id="313" name="楕円 312">
          <a:extLst>
            <a:ext uri="{FF2B5EF4-FFF2-40B4-BE49-F238E27FC236}">
              <a16:creationId xmlns:a16="http://schemas.microsoft.com/office/drawing/2014/main" id="{73763B5C-450F-4FD2-86FF-71623AFF8281}"/>
            </a:ext>
          </a:extLst>
        </xdr:cNvPr>
        <xdr:cNvSpPr/>
      </xdr:nvSpPr>
      <xdr:spPr>
        <a:xfrm>
          <a:off x="2857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85452</xdr:rowOff>
    </xdr:from>
    <xdr:to>
      <xdr:col>19</xdr:col>
      <xdr:colOff>177800</xdr:colOff>
      <xdr:row>85</xdr:row>
      <xdr:rowOff>103414</xdr:rowOff>
    </xdr:to>
    <xdr:cxnSp macro="">
      <xdr:nvCxnSpPr>
        <xdr:cNvPr id="314" name="直線コネクタ 313">
          <a:extLst>
            <a:ext uri="{FF2B5EF4-FFF2-40B4-BE49-F238E27FC236}">
              <a16:creationId xmlns:a16="http://schemas.microsoft.com/office/drawing/2014/main" id="{B9FD62DF-C80F-4EAC-A106-2589026A6EBF}"/>
            </a:ext>
          </a:extLst>
        </xdr:cNvPr>
        <xdr:cNvCxnSpPr/>
      </xdr:nvCxnSpPr>
      <xdr:spPr>
        <a:xfrm>
          <a:off x="2908300" y="14658702"/>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124461</xdr:rowOff>
    </xdr:from>
    <xdr:to>
      <xdr:col>10</xdr:col>
      <xdr:colOff>165100</xdr:colOff>
      <xdr:row>85</xdr:row>
      <xdr:rowOff>54611</xdr:rowOff>
    </xdr:to>
    <xdr:sp macro="" textlink="">
      <xdr:nvSpPr>
        <xdr:cNvPr id="315" name="楕円 314">
          <a:extLst>
            <a:ext uri="{FF2B5EF4-FFF2-40B4-BE49-F238E27FC236}">
              <a16:creationId xmlns:a16="http://schemas.microsoft.com/office/drawing/2014/main" id="{CCE311A5-013B-4996-BCEA-88CED11198E8}"/>
            </a:ext>
          </a:extLst>
        </xdr:cNvPr>
        <xdr:cNvSpPr/>
      </xdr:nvSpPr>
      <xdr:spPr>
        <a:xfrm>
          <a:off x="1968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3811</xdr:rowOff>
    </xdr:from>
    <xdr:to>
      <xdr:col>15</xdr:col>
      <xdr:colOff>50800</xdr:colOff>
      <xdr:row>85</xdr:row>
      <xdr:rowOff>85452</xdr:rowOff>
    </xdr:to>
    <xdr:cxnSp macro="">
      <xdr:nvCxnSpPr>
        <xdr:cNvPr id="316" name="直線コネクタ 315">
          <a:extLst>
            <a:ext uri="{FF2B5EF4-FFF2-40B4-BE49-F238E27FC236}">
              <a16:creationId xmlns:a16="http://schemas.microsoft.com/office/drawing/2014/main" id="{1E5CBDB9-A42C-4043-9C90-755B1FB0F7F7}"/>
            </a:ext>
          </a:extLst>
        </xdr:cNvPr>
        <xdr:cNvCxnSpPr/>
      </xdr:nvCxnSpPr>
      <xdr:spPr>
        <a:xfrm>
          <a:off x="2019300" y="14577061"/>
          <a:ext cx="889000" cy="8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142421</xdr:rowOff>
    </xdr:from>
    <xdr:to>
      <xdr:col>6</xdr:col>
      <xdr:colOff>38100</xdr:colOff>
      <xdr:row>85</xdr:row>
      <xdr:rowOff>72571</xdr:rowOff>
    </xdr:to>
    <xdr:sp macro="" textlink="">
      <xdr:nvSpPr>
        <xdr:cNvPr id="317" name="楕円 316">
          <a:extLst>
            <a:ext uri="{FF2B5EF4-FFF2-40B4-BE49-F238E27FC236}">
              <a16:creationId xmlns:a16="http://schemas.microsoft.com/office/drawing/2014/main" id="{87BB18D6-F57A-45D5-8350-939D976C1272}"/>
            </a:ext>
          </a:extLst>
        </xdr:cNvPr>
        <xdr:cNvSpPr/>
      </xdr:nvSpPr>
      <xdr:spPr>
        <a:xfrm>
          <a:off x="1079500" y="145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3811</xdr:rowOff>
    </xdr:from>
    <xdr:to>
      <xdr:col>10</xdr:col>
      <xdr:colOff>114300</xdr:colOff>
      <xdr:row>85</xdr:row>
      <xdr:rowOff>21771</xdr:rowOff>
    </xdr:to>
    <xdr:cxnSp macro="">
      <xdr:nvCxnSpPr>
        <xdr:cNvPr id="318" name="直線コネクタ 317">
          <a:extLst>
            <a:ext uri="{FF2B5EF4-FFF2-40B4-BE49-F238E27FC236}">
              <a16:creationId xmlns:a16="http://schemas.microsoft.com/office/drawing/2014/main" id="{EC91276D-3509-4183-9034-DA49985DC3C5}"/>
            </a:ext>
          </a:extLst>
        </xdr:cNvPr>
        <xdr:cNvCxnSpPr/>
      </xdr:nvCxnSpPr>
      <xdr:spPr>
        <a:xfrm flipV="1">
          <a:off x="1130300" y="14577061"/>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925</xdr:rowOff>
    </xdr:from>
    <xdr:ext cx="405111" cy="259045"/>
    <xdr:sp macro="" textlink="">
      <xdr:nvSpPr>
        <xdr:cNvPr id="319" name="n_1aveValue【福祉施設】&#10;有形固定資産減価償却率">
          <a:extLst>
            <a:ext uri="{FF2B5EF4-FFF2-40B4-BE49-F238E27FC236}">
              <a16:creationId xmlns:a16="http://schemas.microsoft.com/office/drawing/2014/main" id="{E53C6FC4-EDF7-419D-A978-3D979947FA26}"/>
            </a:ext>
          </a:extLst>
        </xdr:cNvPr>
        <xdr:cNvSpPr txBox="1"/>
      </xdr:nvSpPr>
      <xdr:spPr>
        <a:xfrm>
          <a:off x="3582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20" name="n_2aveValue【福祉施設】&#10;有形固定資産減価償却率">
          <a:extLst>
            <a:ext uri="{FF2B5EF4-FFF2-40B4-BE49-F238E27FC236}">
              <a16:creationId xmlns:a16="http://schemas.microsoft.com/office/drawing/2014/main" id="{B850B3AB-79CD-46E9-93F7-7755D242DBAD}"/>
            </a:ext>
          </a:extLst>
        </xdr:cNvPr>
        <xdr:cNvSpPr txBox="1"/>
      </xdr:nvSpPr>
      <xdr:spPr>
        <a:xfrm>
          <a:off x="2705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21" name="n_3aveValue【福祉施設】&#10;有形固定資産減価償却率">
          <a:extLst>
            <a:ext uri="{FF2B5EF4-FFF2-40B4-BE49-F238E27FC236}">
              <a16:creationId xmlns:a16="http://schemas.microsoft.com/office/drawing/2014/main" id="{1B4ADF9C-8732-44CB-B201-C71FB7A4D6EF}"/>
            </a:ext>
          </a:extLst>
        </xdr:cNvPr>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22" name="n_4aveValue【福祉施設】&#10;有形固定資産減価償却率">
          <a:extLst>
            <a:ext uri="{FF2B5EF4-FFF2-40B4-BE49-F238E27FC236}">
              <a16:creationId xmlns:a16="http://schemas.microsoft.com/office/drawing/2014/main" id="{8E2103C6-46B8-4FCC-AB43-FA9A356B512A}"/>
            </a:ext>
          </a:extLst>
        </xdr:cNvPr>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145341</xdr:rowOff>
    </xdr:from>
    <xdr:ext cx="405111" cy="259045"/>
    <xdr:sp macro="" textlink="">
      <xdr:nvSpPr>
        <xdr:cNvPr id="323" name="n_1mainValue【福祉施設】&#10;有形固定資産減価償却率">
          <a:extLst>
            <a:ext uri="{FF2B5EF4-FFF2-40B4-BE49-F238E27FC236}">
              <a16:creationId xmlns:a16="http://schemas.microsoft.com/office/drawing/2014/main" id="{E4E24FE5-D5ED-4B72-990A-5C066D379827}"/>
            </a:ext>
          </a:extLst>
        </xdr:cNvPr>
        <xdr:cNvSpPr txBox="1"/>
      </xdr:nvSpPr>
      <xdr:spPr>
        <a:xfrm>
          <a:off x="3582044" y="1471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127379</xdr:rowOff>
    </xdr:from>
    <xdr:ext cx="405111" cy="259045"/>
    <xdr:sp macro="" textlink="">
      <xdr:nvSpPr>
        <xdr:cNvPr id="324" name="n_2mainValue【福祉施設】&#10;有形固定資産減価償却率">
          <a:extLst>
            <a:ext uri="{FF2B5EF4-FFF2-40B4-BE49-F238E27FC236}">
              <a16:creationId xmlns:a16="http://schemas.microsoft.com/office/drawing/2014/main" id="{E32674F6-408D-4657-9A28-56CA73722D7E}"/>
            </a:ext>
          </a:extLst>
        </xdr:cNvPr>
        <xdr:cNvSpPr txBox="1"/>
      </xdr:nvSpPr>
      <xdr:spPr>
        <a:xfrm>
          <a:off x="2705744" y="1470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45738</xdr:rowOff>
    </xdr:from>
    <xdr:ext cx="405111" cy="259045"/>
    <xdr:sp macro="" textlink="">
      <xdr:nvSpPr>
        <xdr:cNvPr id="325" name="n_3mainValue【福祉施設】&#10;有形固定資産減価償却率">
          <a:extLst>
            <a:ext uri="{FF2B5EF4-FFF2-40B4-BE49-F238E27FC236}">
              <a16:creationId xmlns:a16="http://schemas.microsoft.com/office/drawing/2014/main" id="{C161FEB9-B808-417F-A43F-55A2AF8FCDB8}"/>
            </a:ext>
          </a:extLst>
        </xdr:cNvPr>
        <xdr:cNvSpPr txBox="1"/>
      </xdr:nvSpPr>
      <xdr:spPr>
        <a:xfrm>
          <a:off x="1816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63698</xdr:rowOff>
    </xdr:from>
    <xdr:ext cx="405111" cy="259045"/>
    <xdr:sp macro="" textlink="">
      <xdr:nvSpPr>
        <xdr:cNvPr id="326" name="n_4mainValue【福祉施設】&#10;有形固定資産減価償却率">
          <a:extLst>
            <a:ext uri="{FF2B5EF4-FFF2-40B4-BE49-F238E27FC236}">
              <a16:creationId xmlns:a16="http://schemas.microsoft.com/office/drawing/2014/main" id="{B241D5C0-D548-4F4E-9CCB-D4ABF881C4F9}"/>
            </a:ext>
          </a:extLst>
        </xdr:cNvPr>
        <xdr:cNvSpPr txBox="1"/>
      </xdr:nvSpPr>
      <xdr:spPr>
        <a:xfrm>
          <a:off x="927744" y="1463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3A8B6BFA-ACDB-44F5-80EC-5F1F026358B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FF312480-9F88-4672-9A34-89EE8024E4B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AB24D68F-F19A-4401-B76E-D4DD705B224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A5D6E72A-2844-4C87-AD83-60A146C5AFC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A5088A1C-8C6F-49F3-8139-F678485903C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CE80674C-6EDC-4DA4-96DC-8EF1E9EF8F0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172BC54D-C402-4ABE-9D07-1B1AFC37D44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E65BDF17-B4CB-47C6-8BDC-2F43EC15659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7D10548D-71C7-4FC8-9CD4-77BF0BFAE6D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2BD55E72-318B-4696-B7BF-3CE5C58A9BF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a:extLst>
            <a:ext uri="{FF2B5EF4-FFF2-40B4-BE49-F238E27FC236}">
              <a16:creationId xmlns:a16="http://schemas.microsoft.com/office/drawing/2014/main" id="{8F19985B-FB9A-4923-A912-9FA1DD53351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a:extLst>
            <a:ext uri="{FF2B5EF4-FFF2-40B4-BE49-F238E27FC236}">
              <a16:creationId xmlns:a16="http://schemas.microsoft.com/office/drawing/2014/main" id="{1833C398-8087-4CAA-95D5-D0A890696BC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a:extLst>
            <a:ext uri="{FF2B5EF4-FFF2-40B4-BE49-F238E27FC236}">
              <a16:creationId xmlns:a16="http://schemas.microsoft.com/office/drawing/2014/main" id="{4D7A4098-0E3B-4EE8-9F49-F2551ECBF9D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a:extLst>
            <a:ext uri="{FF2B5EF4-FFF2-40B4-BE49-F238E27FC236}">
              <a16:creationId xmlns:a16="http://schemas.microsoft.com/office/drawing/2014/main" id="{C0F6BE98-9344-430F-B09F-57186CA64F8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a:extLst>
            <a:ext uri="{FF2B5EF4-FFF2-40B4-BE49-F238E27FC236}">
              <a16:creationId xmlns:a16="http://schemas.microsoft.com/office/drawing/2014/main" id="{9F0AEE2B-BBAA-4F78-858C-D507198D09E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a:extLst>
            <a:ext uri="{FF2B5EF4-FFF2-40B4-BE49-F238E27FC236}">
              <a16:creationId xmlns:a16="http://schemas.microsoft.com/office/drawing/2014/main" id="{00F4A151-6A61-4567-976B-8105DEC1E6D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a:extLst>
            <a:ext uri="{FF2B5EF4-FFF2-40B4-BE49-F238E27FC236}">
              <a16:creationId xmlns:a16="http://schemas.microsoft.com/office/drawing/2014/main" id="{B6F0CE3A-8249-44C7-83C8-8700776D07D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a:extLst>
            <a:ext uri="{FF2B5EF4-FFF2-40B4-BE49-F238E27FC236}">
              <a16:creationId xmlns:a16="http://schemas.microsoft.com/office/drawing/2014/main" id="{97BAC82E-F83A-4EE4-93CA-5B63557796A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a:extLst>
            <a:ext uri="{FF2B5EF4-FFF2-40B4-BE49-F238E27FC236}">
              <a16:creationId xmlns:a16="http://schemas.microsoft.com/office/drawing/2014/main" id="{16D72AE3-94F0-4FAC-95B5-B04F0B48D55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a:extLst>
            <a:ext uri="{FF2B5EF4-FFF2-40B4-BE49-F238E27FC236}">
              <a16:creationId xmlns:a16="http://schemas.microsoft.com/office/drawing/2014/main" id="{1F291CEB-5B6A-4977-BFD4-284BC1066BE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878D8683-D91A-4106-A88A-98A9F90804A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FBBE56C5-D375-45D3-82BB-59841782645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D20AEED1-38DD-43F3-8ECD-897589FFC83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50" name="直線コネクタ 349">
          <a:extLst>
            <a:ext uri="{FF2B5EF4-FFF2-40B4-BE49-F238E27FC236}">
              <a16:creationId xmlns:a16="http://schemas.microsoft.com/office/drawing/2014/main" id="{ADC65535-47CD-41A6-906B-93E2CA6F7E01}"/>
            </a:ext>
          </a:extLst>
        </xdr:cNvPr>
        <xdr:cNvCxnSpPr/>
      </xdr:nvCxnSpPr>
      <xdr:spPr>
        <a:xfrm flipV="1">
          <a:off x="10476865" y="1338833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1" name="【福祉施設】&#10;一人当たり面積最小値テキスト">
          <a:extLst>
            <a:ext uri="{FF2B5EF4-FFF2-40B4-BE49-F238E27FC236}">
              <a16:creationId xmlns:a16="http://schemas.microsoft.com/office/drawing/2014/main" id="{07FF8999-A801-42BA-BE9A-96BA20944F8F}"/>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2" name="直線コネクタ 351">
          <a:extLst>
            <a:ext uri="{FF2B5EF4-FFF2-40B4-BE49-F238E27FC236}">
              <a16:creationId xmlns:a16="http://schemas.microsoft.com/office/drawing/2014/main" id="{A51703F5-A506-4E4B-ABA4-BCF023016B90}"/>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53" name="【福祉施設】&#10;一人当たり面積最大値テキスト">
          <a:extLst>
            <a:ext uri="{FF2B5EF4-FFF2-40B4-BE49-F238E27FC236}">
              <a16:creationId xmlns:a16="http://schemas.microsoft.com/office/drawing/2014/main" id="{00DAEF07-44A6-4148-AF5C-75B47DE4FBE3}"/>
            </a:ext>
          </a:extLst>
        </xdr:cNvPr>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54" name="直線コネクタ 353">
          <a:extLst>
            <a:ext uri="{FF2B5EF4-FFF2-40B4-BE49-F238E27FC236}">
              <a16:creationId xmlns:a16="http://schemas.microsoft.com/office/drawing/2014/main" id="{9EFAECDF-F09E-48CC-9D23-B54255FBA97F}"/>
            </a:ext>
          </a:extLst>
        </xdr:cNvPr>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55" name="【福祉施設】&#10;一人当たり面積平均値テキスト">
          <a:extLst>
            <a:ext uri="{FF2B5EF4-FFF2-40B4-BE49-F238E27FC236}">
              <a16:creationId xmlns:a16="http://schemas.microsoft.com/office/drawing/2014/main" id="{E99FEACC-3DCE-4620-ABFB-0AA8B53C8FEB}"/>
            </a:ext>
          </a:extLst>
        </xdr:cNvPr>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6" name="フローチャート: 判断 355">
          <a:extLst>
            <a:ext uri="{FF2B5EF4-FFF2-40B4-BE49-F238E27FC236}">
              <a16:creationId xmlns:a16="http://schemas.microsoft.com/office/drawing/2014/main" id="{3594812D-815B-46B6-95AC-D047EB048984}"/>
            </a:ext>
          </a:extLst>
        </xdr:cNvPr>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7" name="フローチャート: 判断 356">
          <a:extLst>
            <a:ext uri="{FF2B5EF4-FFF2-40B4-BE49-F238E27FC236}">
              <a16:creationId xmlns:a16="http://schemas.microsoft.com/office/drawing/2014/main" id="{38C42726-2970-4671-AA5C-1603AF9A9268}"/>
            </a:ext>
          </a:extLst>
        </xdr:cNvPr>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58" name="フローチャート: 判断 357">
          <a:extLst>
            <a:ext uri="{FF2B5EF4-FFF2-40B4-BE49-F238E27FC236}">
              <a16:creationId xmlns:a16="http://schemas.microsoft.com/office/drawing/2014/main" id="{190A6E1F-9481-4971-8878-5EB363069234}"/>
            </a:ext>
          </a:extLst>
        </xdr:cNvPr>
        <xdr:cNvSpPr/>
      </xdr:nvSpPr>
      <xdr:spPr>
        <a:xfrm>
          <a:off x="8699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59" name="フローチャート: 判断 358">
          <a:extLst>
            <a:ext uri="{FF2B5EF4-FFF2-40B4-BE49-F238E27FC236}">
              <a16:creationId xmlns:a16="http://schemas.microsoft.com/office/drawing/2014/main" id="{C3D7732C-5DDD-4EB7-9B5D-5F5049DBD064}"/>
            </a:ext>
          </a:extLst>
        </xdr:cNvPr>
        <xdr:cNvSpPr/>
      </xdr:nvSpPr>
      <xdr:spPr>
        <a:xfrm>
          <a:off x="7810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0" name="フローチャート: 判断 359">
          <a:extLst>
            <a:ext uri="{FF2B5EF4-FFF2-40B4-BE49-F238E27FC236}">
              <a16:creationId xmlns:a16="http://schemas.microsoft.com/office/drawing/2014/main" id="{A75B5FDD-2A43-4010-8552-9A2715143EE0}"/>
            </a:ext>
          </a:extLst>
        </xdr:cNvPr>
        <xdr:cNvSpPr/>
      </xdr:nvSpPr>
      <xdr:spPr>
        <a:xfrm>
          <a:off x="6921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8AED8F8-0F51-42D7-9101-5C0ED1E10CE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B56572ED-6CF0-478D-8D9F-E09293D9FEC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31C7206B-7FF8-413D-8D9E-1367CF74C4F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21847251-FC6D-4282-B7E3-0211283AA7B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1A917C1-6820-42E0-BC0B-241B71B19B9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116839</xdr:rowOff>
    </xdr:from>
    <xdr:to>
      <xdr:col>55</xdr:col>
      <xdr:colOff>50800</xdr:colOff>
      <xdr:row>86</xdr:row>
      <xdr:rowOff>46989</xdr:rowOff>
    </xdr:to>
    <xdr:sp macro="" textlink="">
      <xdr:nvSpPr>
        <xdr:cNvPr id="366" name="楕円 365">
          <a:extLst>
            <a:ext uri="{FF2B5EF4-FFF2-40B4-BE49-F238E27FC236}">
              <a16:creationId xmlns:a16="http://schemas.microsoft.com/office/drawing/2014/main" id="{7C194188-6498-4EF3-B6BB-689930AEA66A}"/>
            </a:ext>
          </a:extLst>
        </xdr:cNvPr>
        <xdr:cNvSpPr/>
      </xdr:nvSpPr>
      <xdr:spPr>
        <a:xfrm>
          <a:off x="104267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31766</xdr:rowOff>
    </xdr:from>
    <xdr:ext cx="469744" cy="259045"/>
    <xdr:sp macro="" textlink="">
      <xdr:nvSpPr>
        <xdr:cNvPr id="367" name="【福祉施設】&#10;一人当たり面積該当値テキスト">
          <a:extLst>
            <a:ext uri="{FF2B5EF4-FFF2-40B4-BE49-F238E27FC236}">
              <a16:creationId xmlns:a16="http://schemas.microsoft.com/office/drawing/2014/main" id="{B9AD8D64-2379-42CF-8CF3-1FDDD9883101}"/>
            </a:ext>
          </a:extLst>
        </xdr:cNvPr>
        <xdr:cNvSpPr txBox="1"/>
      </xdr:nvSpPr>
      <xdr:spPr>
        <a:xfrm>
          <a:off x="10515600" y="1460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120650</xdr:rowOff>
    </xdr:from>
    <xdr:to>
      <xdr:col>50</xdr:col>
      <xdr:colOff>165100</xdr:colOff>
      <xdr:row>86</xdr:row>
      <xdr:rowOff>50800</xdr:rowOff>
    </xdr:to>
    <xdr:sp macro="" textlink="">
      <xdr:nvSpPr>
        <xdr:cNvPr id="368" name="楕円 367">
          <a:extLst>
            <a:ext uri="{FF2B5EF4-FFF2-40B4-BE49-F238E27FC236}">
              <a16:creationId xmlns:a16="http://schemas.microsoft.com/office/drawing/2014/main" id="{98CBD31A-ADC1-4CA8-AB0B-6049F4587CA6}"/>
            </a:ext>
          </a:extLst>
        </xdr:cNvPr>
        <xdr:cNvSpPr/>
      </xdr:nvSpPr>
      <xdr:spPr>
        <a:xfrm>
          <a:off x="9588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167639</xdr:rowOff>
    </xdr:from>
    <xdr:to>
      <xdr:col>55</xdr:col>
      <xdr:colOff>0</xdr:colOff>
      <xdr:row>86</xdr:row>
      <xdr:rowOff>0</xdr:rowOff>
    </xdr:to>
    <xdr:cxnSp macro="">
      <xdr:nvCxnSpPr>
        <xdr:cNvPr id="369" name="直線コネクタ 368">
          <a:extLst>
            <a:ext uri="{FF2B5EF4-FFF2-40B4-BE49-F238E27FC236}">
              <a16:creationId xmlns:a16="http://schemas.microsoft.com/office/drawing/2014/main" id="{D60B6A30-54A7-4583-BA39-F6A9363638EF}"/>
            </a:ext>
          </a:extLst>
        </xdr:cNvPr>
        <xdr:cNvCxnSpPr/>
      </xdr:nvCxnSpPr>
      <xdr:spPr>
        <a:xfrm flipV="1">
          <a:off x="9639300" y="147408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120650</xdr:rowOff>
    </xdr:from>
    <xdr:to>
      <xdr:col>46</xdr:col>
      <xdr:colOff>38100</xdr:colOff>
      <xdr:row>86</xdr:row>
      <xdr:rowOff>50800</xdr:rowOff>
    </xdr:to>
    <xdr:sp macro="" textlink="">
      <xdr:nvSpPr>
        <xdr:cNvPr id="370" name="楕円 369">
          <a:extLst>
            <a:ext uri="{FF2B5EF4-FFF2-40B4-BE49-F238E27FC236}">
              <a16:creationId xmlns:a16="http://schemas.microsoft.com/office/drawing/2014/main" id="{3D1D5B98-A5BC-4619-8DBB-23B72FC604B5}"/>
            </a:ext>
          </a:extLst>
        </xdr:cNvPr>
        <xdr:cNvSpPr/>
      </xdr:nvSpPr>
      <xdr:spPr>
        <a:xfrm>
          <a:off x="8699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0</xdr:rowOff>
    </xdr:from>
    <xdr:to>
      <xdr:col>50</xdr:col>
      <xdr:colOff>114300</xdr:colOff>
      <xdr:row>86</xdr:row>
      <xdr:rowOff>0</xdr:rowOff>
    </xdr:to>
    <xdr:cxnSp macro="">
      <xdr:nvCxnSpPr>
        <xdr:cNvPr id="371" name="直線コネクタ 370">
          <a:extLst>
            <a:ext uri="{FF2B5EF4-FFF2-40B4-BE49-F238E27FC236}">
              <a16:creationId xmlns:a16="http://schemas.microsoft.com/office/drawing/2014/main" id="{EA06F886-EBEF-4EFC-A8B4-E1BF92C6AEA9}"/>
            </a:ext>
          </a:extLst>
        </xdr:cNvPr>
        <xdr:cNvCxnSpPr/>
      </xdr:nvCxnSpPr>
      <xdr:spPr>
        <a:xfrm>
          <a:off x="8750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120650</xdr:rowOff>
    </xdr:from>
    <xdr:to>
      <xdr:col>41</xdr:col>
      <xdr:colOff>101600</xdr:colOff>
      <xdr:row>86</xdr:row>
      <xdr:rowOff>50800</xdr:rowOff>
    </xdr:to>
    <xdr:sp macro="" textlink="">
      <xdr:nvSpPr>
        <xdr:cNvPr id="372" name="楕円 371">
          <a:extLst>
            <a:ext uri="{FF2B5EF4-FFF2-40B4-BE49-F238E27FC236}">
              <a16:creationId xmlns:a16="http://schemas.microsoft.com/office/drawing/2014/main" id="{EEA5AED3-5397-4BA4-B249-29DDAFAA0CA8}"/>
            </a:ext>
          </a:extLst>
        </xdr:cNvPr>
        <xdr:cNvSpPr/>
      </xdr:nvSpPr>
      <xdr:spPr>
        <a:xfrm>
          <a:off x="7810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0</xdr:rowOff>
    </xdr:from>
    <xdr:to>
      <xdr:col>45</xdr:col>
      <xdr:colOff>177800</xdr:colOff>
      <xdr:row>86</xdr:row>
      <xdr:rowOff>0</xdr:rowOff>
    </xdr:to>
    <xdr:cxnSp macro="">
      <xdr:nvCxnSpPr>
        <xdr:cNvPr id="373" name="直線コネクタ 372">
          <a:extLst>
            <a:ext uri="{FF2B5EF4-FFF2-40B4-BE49-F238E27FC236}">
              <a16:creationId xmlns:a16="http://schemas.microsoft.com/office/drawing/2014/main" id="{002A34E4-7836-4506-A6F1-CE4C191E3984}"/>
            </a:ext>
          </a:extLst>
        </xdr:cNvPr>
        <xdr:cNvCxnSpPr/>
      </xdr:nvCxnSpPr>
      <xdr:spPr>
        <a:xfrm>
          <a:off x="7861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124461</xdr:rowOff>
    </xdr:from>
    <xdr:to>
      <xdr:col>36</xdr:col>
      <xdr:colOff>165100</xdr:colOff>
      <xdr:row>86</xdr:row>
      <xdr:rowOff>54611</xdr:rowOff>
    </xdr:to>
    <xdr:sp macro="" textlink="">
      <xdr:nvSpPr>
        <xdr:cNvPr id="374" name="楕円 373">
          <a:extLst>
            <a:ext uri="{FF2B5EF4-FFF2-40B4-BE49-F238E27FC236}">
              <a16:creationId xmlns:a16="http://schemas.microsoft.com/office/drawing/2014/main" id="{EB91B2DC-5609-4E34-B21D-D03FB221DB2D}"/>
            </a:ext>
          </a:extLst>
        </xdr:cNvPr>
        <xdr:cNvSpPr/>
      </xdr:nvSpPr>
      <xdr:spPr>
        <a:xfrm>
          <a:off x="6921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0</xdr:rowOff>
    </xdr:from>
    <xdr:to>
      <xdr:col>41</xdr:col>
      <xdr:colOff>50800</xdr:colOff>
      <xdr:row>86</xdr:row>
      <xdr:rowOff>3811</xdr:rowOff>
    </xdr:to>
    <xdr:cxnSp macro="">
      <xdr:nvCxnSpPr>
        <xdr:cNvPr id="375" name="直線コネクタ 374">
          <a:extLst>
            <a:ext uri="{FF2B5EF4-FFF2-40B4-BE49-F238E27FC236}">
              <a16:creationId xmlns:a16="http://schemas.microsoft.com/office/drawing/2014/main" id="{63EA32CD-64B4-446E-B308-F1A61AE76A06}"/>
            </a:ext>
          </a:extLst>
        </xdr:cNvPr>
        <xdr:cNvCxnSpPr/>
      </xdr:nvCxnSpPr>
      <xdr:spPr>
        <a:xfrm flipV="1">
          <a:off x="6972300" y="14744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6" name="n_1aveValue【福祉施設】&#10;一人当たり面積">
          <a:extLst>
            <a:ext uri="{FF2B5EF4-FFF2-40B4-BE49-F238E27FC236}">
              <a16:creationId xmlns:a16="http://schemas.microsoft.com/office/drawing/2014/main" id="{BAAC954A-D8E3-471F-BD5B-1B492410DCA1}"/>
            </a:ext>
          </a:extLst>
        </xdr:cNvPr>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120666</xdr:rowOff>
    </xdr:from>
    <xdr:ext cx="469744" cy="259045"/>
    <xdr:sp macro="" textlink="">
      <xdr:nvSpPr>
        <xdr:cNvPr id="377" name="n_2aveValue【福祉施設】&#10;一人当たり面積">
          <a:extLst>
            <a:ext uri="{FF2B5EF4-FFF2-40B4-BE49-F238E27FC236}">
              <a16:creationId xmlns:a16="http://schemas.microsoft.com/office/drawing/2014/main" id="{2007864C-4CDA-4379-8580-6D778E8D6F4B}"/>
            </a:ext>
          </a:extLst>
        </xdr:cNvPr>
        <xdr:cNvSpPr txBox="1"/>
      </xdr:nvSpPr>
      <xdr:spPr>
        <a:xfrm>
          <a:off x="8515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78757</xdr:rowOff>
    </xdr:from>
    <xdr:ext cx="469744" cy="259045"/>
    <xdr:sp macro="" textlink="">
      <xdr:nvSpPr>
        <xdr:cNvPr id="378" name="n_3aveValue【福祉施設】&#10;一人当たり面積">
          <a:extLst>
            <a:ext uri="{FF2B5EF4-FFF2-40B4-BE49-F238E27FC236}">
              <a16:creationId xmlns:a16="http://schemas.microsoft.com/office/drawing/2014/main" id="{1EDBD769-6FC5-4FBA-8140-1165617EF344}"/>
            </a:ext>
          </a:extLst>
        </xdr:cNvPr>
        <xdr:cNvSpPr txBox="1"/>
      </xdr:nvSpPr>
      <xdr:spPr>
        <a:xfrm>
          <a:off x="7626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78757</xdr:rowOff>
    </xdr:from>
    <xdr:ext cx="469744" cy="259045"/>
    <xdr:sp macro="" textlink="">
      <xdr:nvSpPr>
        <xdr:cNvPr id="379" name="n_4aveValue【福祉施設】&#10;一人当たり面積">
          <a:extLst>
            <a:ext uri="{FF2B5EF4-FFF2-40B4-BE49-F238E27FC236}">
              <a16:creationId xmlns:a16="http://schemas.microsoft.com/office/drawing/2014/main" id="{440D76A5-3AAE-4EC0-A141-4B8263D0812F}"/>
            </a:ext>
          </a:extLst>
        </xdr:cNvPr>
        <xdr:cNvSpPr txBox="1"/>
      </xdr:nvSpPr>
      <xdr:spPr>
        <a:xfrm>
          <a:off x="6737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41927</xdr:rowOff>
    </xdr:from>
    <xdr:ext cx="469744" cy="259045"/>
    <xdr:sp macro="" textlink="">
      <xdr:nvSpPr>
        <xdr:cNvPr id="380" name="n_1mainValue【福祉施設】&#10;一人当たり面積">
          <a:extLst>
            <a:ext uri="{FF2B5EF4-FFF2-40B4-BE49-F238E27FC236}">
              <a16:creationId xmlns:a16="http://schemas.microsoft.com/office/drawing/2014/main" id="{3925F050-1C25-4647-9FB0-EBF714C27DE3}"/>
            </a:ext>
          </a:extLst>
        </xdr:cNvPr>
        <xdr:cNvSpPr txBox="1"/>
      </xdr:nvSpPr>
      <xdr:spPr>
        <a:xfrm>
          <a:off x="9391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41927</xdr:rowOff>
    </xdr:from>
    <xdr:ext cx="469744" cy="259045"/>
    <xdr:sp macro="" textlink="">
      <xdr:nvSpPr>
        <xdr:cNvPr id="381" name="n_2mainValue【福祉施設】&#10;一人当たり面積">
          <a:extLst>
            <a:ext uri="{FF2B5EF4-FFF2-40B4-BE49-F238E27FC236}">
              <a16:creationId xmlns:a16="http://schemas.microsoft.com/office/drawing/2014/main" id="{8F56DA39-87D7-4C6A-B28A-E836F77CF3CB}"/>
            </a:ext>
          </a:extLst>
        </xdr:cNvPr>
        <xdr:cNvSpPr txBox="1"/>
      </xdr:nvSpPr>
      <xdr:spPr>
        <a:xfrm>
          <a:off x="8515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41927</xdr:rowOff>
    </xdr:from>
    <xdr:ext cx="469744" cy="259045"/>
    <xdr:sp macro="" textlink="">
      <xdr:nvSpPr>
        <xdr:cNvPr id="382" name="n_3mainValue【福祉施設】&#10;一人当たり面積">
          <a:extLst>
            <a:ext uri="{FF2B5EF4-FFF2-40B4-BE49-F238E27FC236}">
              <a16:creationId xmlns:a16="http://schemas.microsoft.com/office/drawing/2014/main" id="{2707B2CB-312A-4277-9146-33DDB8969EC2}"/>
            </a:ext>
          </a:extLst>
        </xdr:cNvPr>
        <xdr:cNvSpPr txBox="1"/>
      </xdr:nvSpPr>
      <xdr:spPr>
        <a:xfrm>
          <a:off x="7626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45738</xdr:rowOff>
    </xdr:from>
    <xdr:ext cx="469744" cy="259045"/>
    <xdr:sp macro="" textlink="">
      <xdr:nvSpPr>
        <xdr:cNvPr id="383" name="n_4mainValue【福祉施設】&#10;一人当たり面積">
          <a:extLst>
            <a:ext uri="{FF2B5EF4-FFF2-40B4-BE49-F238E27FC236}">
              <a16:creationId xmlns:a16="http://schemas.microsoft.com/office/drawing/2014/main" id="{7F508F6D-8A31-4F7F-9386-34D2FF3BD1D2}"/>
            </a:ext>
          </a:extLst>
        </xdr:cNvPr>
        <xdr:cNvSpPr txBox="1"/>
      </xdr:nvSpPr>
      <xdr:spPr>
        <a:xfrm>
          <a:off x="6737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F9532A50-11BF-42E5-B4B2-1D73C9CD17B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875B65DE-D413-4091-A30B-A143C142376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97F43B3B-98D2-4A9A-9340-3C7030C3CDF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9C9FAB29-3BD8-484A-ABFC-DB64A0432A7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36DD3B33-82C8-417E-8962-9FC2F25B71B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FB544B7C-A81E-4104-A6E4-8094E37A593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2150DA44-96D4-4288-BCDD-4F75926D8EA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550C3B61-5BA6-4B1D-844C-DF660C74AF2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D031518B-E314-4208-BCE2-CEE72A6C159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B5F8CA70-3486-4C25-8549-9E2FB99564A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CCAA799B-8B45-4DBF-8A77-AA1BB5935A8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0C07FE46-9122-4083-8036-934B6F5BBF3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EE9CABE0-B692-4A82-937D-8C0A5F9090C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7A46A840-D72E-4F16-BED3-CC3ED891AE5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E9192BF1-EE69-4057-B8BA-FCFE9EDBB70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99DA20A6-2028-4F3A-BDAA-5011B59739F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id="{F52404D9-EB71-41E1-86E8-895ADAD8D0B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id="{B04FBC3E-441C-41F1-A9B1-E96FFBA7DA4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id="{B54389F5-EA50-4252-85E5-E0407493869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id="{6BB3901E-10B8-43AA-83A9-0C39B6A58E9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id="{8D9E10DD-6AC6-4F17-BA9A-91F9EF5B174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id="{4EBD6DEF-09A0-4EEC-B8F8-F710638FA08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id="{6CFD41DA-14F8-46D9-80F6-A8F7CF18D63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id="{125A7BB5-D093-4E29-B4E7-9E3ED1D700D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a:extLst>
            <a:ext uri="{FF2B5EF4-FFF2-40B4-BE49-F238E27FC236}">
              <a16:creationId xmlns:a16="http://schemas.microsoft.com/office/drawing/2014/main" id="{B8D9472B-0424-4B58-9D24-3626B1CA404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a:extLst>
            <a:ext uri="{FF2B5EF4-FFF2-40B4-BE49-F238E27FC236}">
              <a16:creationId xmlns:a16="http://schemas.microsoft.com/office/drawing/2014/main" id="{83732018-7D8B-4BC3-B146-BDB2D14564D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a:extLst>
            <a:ext uri="{FF2B5EF4-FFF2-40B4-BE49-F238E27FC236}">
              <a16:creationId xmlns:a16="http://schemas.microsoft.com/office/drawing/2014/main" id="{5B37D1AE-D0C7-47A8-9CDF-A141D7C5504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1" name="直線コネクタ 410">
          <a:extLst>
            <a:ext uri="{FF2B5EF4-FFF2-40B4-BE49-F238E27FC236}">
              <a16:creationId xmlns:a16="http://schemas.microsoft.com/office/drawing/2014/main" id="{A5D20AD1-7E70-4FDD-9D34-A3582BFE919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2" name="テキスト ボックス 411">
          <a:extLst>
            <a:ext uri="{FF2B5EF4-FFF2-40B4-BE49-F238E27FC236}">
              <a16:creationId xmlns:a16="http://schemas.microsoft.com/office/drawing/2014/main" id="{FAF0ECAB-4537-4C6C-BE53-9758F8B0C50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3" name="直線コネクタ 412">
          <a:extLst>
            <a:ext uri="{FF2B5EF4-FFF2-40B4-BE49-F238E27FC236}">
              <a16:creationId xmlns:a16="http://schemas.microsoft.com/office/drawing/2014/main" id="{2CF015F2-AF85-4EC7-A401-2597C19CB03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4" name="テキスト ボックス 413">
          <a:extLst>
            <a:ext uri="{FF2B5EF4-FFF2-40B4-BE49-F238E27FC236}">
              <a16:creationId xmlns:a16="http://schemas.microsoft.com/office/drawing/2014/main" id="{0EAB39C2-0CD4-46A5-A21C-643356E849B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5" name="直線コネクタ 414">
          <a:extLst>
            <a:ext uri="{FF2B5EF4-FFF2-40B4-BE49-F238E27FC236}">
              <a16:creationId xmlns:a16="http://schemas.microsoft.com/office/drawing/2014/main" id="{70DC3A15-53C6-4102-A7A2-1EF7CE193DE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6" name="テキスト ボックス 415">
          <a:extLst>
            <a:ext uri="{FF2B5EF4-FFF2-40B4-BE49-F238E27FC236}">
              <a16:creationId xmlns:a16="http://schemas.microsoft.com/office/drawing/2014/main" id="{C7594B35-5D5E-4DF2-8B42-E61BE13E589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7" name="直線コネクタ 416">
          <a:extLst>
            <a:ext uri="{FF2B5EF4-FFF2-40B4-BE49-F238E27FC236}">
              <a16:creationId xmlns:a16="http://schemas.microsoft.com/office/drawing/2014/main" id="{9B228FB9-CE96-428A-A60D-EB884E67A5A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8" name="テキスト ボックス 417">
          <a:extLst>
            <a:ext uri="{FF2B5EF4-FFF2-40B4-BE49-F238E27FC236}">
              <a16:creationId xmlns:a16="http://schemas.microsoft.com/office/drawing/2014/main" id="{D8D7E91E-E4D1-4689-8B42-F267F94D3DB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9" name="直線コネクタ 418">
          <a:extLst>
            <a:ext uri="{FF2B5EF4-FFF2-40B4-BE49-F238E27FC236}">
              <a16:creationId xmlns:a16="http://schemas.microsoft.com/office/drawing/2014/main" id="{82337132-5D21-4F42-B68E-129E1191BC0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0" name="テキスト ボックス 419">
          <a:extLst>
            <a:ext uri="{FF2B5EF4-FFF2-40B4-BE49-F238E27FC236}">
              <a16:creationId xmlns:a16="http://schemas.microsoft.com/office/drawing/2014/main" id="{471FC81F-0AF0-4A3E-8966-04471CB8362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1" name="直線コネクタ 420">
          <a:extLst>
            <a:ext uri="{FF2B5EF4-FFF2-40B4-BE49-F238E27FC236}">
              <a16:creationId xmlns:a16="http://schemas.microsoft.com/office/drawing/2014/main" id="{090A44AC-A343-4AD4-BDE7-ECA868E2D3D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2" name="テキスト ボックス 421">
          <a:extLst>
            <a:ext uri="{FF2B5EF4-FFF2-40B4-BE49-F238E27FC236}">
              <a16:creationId xmlns:a16="http://schemas.microsoft.com/office/drawing/2014/main" id="{4427CDC6-A89A-43A7-B098-64C1DA702E3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a:extLst>
            <a:ext uri="{FF2B5EF4-FFF2-40B4-BE49-F238E27FC236}">
              <a16:creationId xmlns:a16="http://schemas.microsoft.com/office/drawing/2014/main" id="{2BDE95EB-9ED7-4A0C-AE26-3405277E5D7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一般廃棄物処理施設】&#10;有形固定資産減価償却率グラフ枠">
          <a:extLst>
            <a:ext uri="{FF2B5EF4-FFF2-40B4-BE49-F238E27FC236}">
              <a16:creationId xmlns:a16="http://schemas.microsoft.com/office/drawing/2014/main" id="{D3C7CC7D-974B-4D70-8790-90AEC35A622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425" name="直線コネクタ 424">
          <a:extLst>
            <a:ext uri="{FF2B5EF4-FFF2-40B4-BE49-F238E27FC236}">
              <a16:creationId xmlns:a16="http://schemas.microsoft.com/office/drawing/2014/main" id="{8BD8C7C1-031C-42DE-8860-079EF504BFFE}"/>
            </a:ext>
          </a:extLst>
        </xdr:cNvPr>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426" name="【一般廃棄物処理施設】&#10;有形固定資産減価償却率最小値テキスト">
          <a:extLst>
            <a:ext uri="{FF2B5EF4-FFF2-40B4-BE49-F238E27FC236}">
              <a16:creationId xmlns:a16="http://schemas.microsoft.com/office/drawing/2014/main" id="{14929CB7-BA40-4786-B748-73FD65F47B72}"/>
            </a:ext>
          </a:extLst>
        </xdr:cNvPr>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427" name="直線コネクタ 426">
          <a:extLst>
            <a:ext uri="{FF2B5EF4-FFF2-40B4-BE49-F238E27FC236}">
              <a16:creationId xmlns:a16="http://schemas.microsoft.com/office/drawing/2014/main" id="{BDD6F212-928F-4FC3-BDD0-722B8DBBE3A9}"/>
            </a:ext>
          </a:extLst>
        </xdr:cNvPr>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28" name="【一般廃棄物処理施設】&#10;有形固定資産減価償却率最大値テキスト">
          <a:extLst>
            <a:ext uri="{FF2B5EF4-FFF2-40B4-BE49-F238E27FC236}">
              <a16:creationId xmlns:a16="http://schemas.microsoft.com/office/drawing/2014/main" id="{67E5B4A9-6602-416F-87D4-D67CAD1DA1ED}"/>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29" name="直線コネクタ 428">
          <a:extLst>
            <a:ext uri="{FF2B5EF4-FFF2-40B4-BE49-F238E27FC236}">
              <a16:creationId xmlns:a16="http://schemas.microsoft.com/office/drawing/2014/main" id="{F73A1186-F283-4A30-A473-AA6C25A153CD}"/>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430" name="【一般廃棄物処理施設】&#10;有形固定資産減価償却率平均値テキスト">
          <a:extLst>
            <a:ext uri="{FF2B5EF4-FFF2-40B4-BE49-F238E27FC236}">
              <a16:creationId xmlns:a16="http://schemas.microsoft.com/office/drawing/2014/main" id="{64789466-C1EF-48F5-A71E-D16022CC6F46}"/>
            </a:ext>
          </a:extLst>
        </xdr:cNvPr>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31" name="フローチャート: 判断 430">
          <a:extLst>
            <a:ext uri="{FF2B5EF4-FFF2-40B4-BE49-F238E27FC236}">
              <a16:creationId xmlns:a16="http://schemas.microsoft.com/office/drawing/2014/main" id="{9895692C-7976-4E28-B8FD-AED3D0231158}"/>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432" name="フローチャート: 判断 431">
          <a:extLst>
            <a:ext uri="{FF2B5EF4-FFF2-40B4-BE49-F238E27FC236}">
              <a16:creationId xmlns:a16="http://schemas.microsoft.com/office/drawing/2014/main" id="{0BF07B56-0228-4FC7-A5AD-3E59307CFCF5}"/>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433" name="フローチャート: 判断 432">
          <a:extLst>
            <a:ext uri="{FF2B5EF4-FFF2-40B4-BE49-F238E27FC236}">
              <a16:creationId xmlns:a16="http://schemas.microsoft.com/office/drawing/2014/main" id="{BB0DDDD4-BB40-4FC2-97DA-47CFA8EDAA9E}"/>
            </a:ext>
          </a:extLst>
        </xdr:cNvPr>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434" name="フローチャート: 判断 433">
          <a:extLst>
            <a:ext uri="{FF2B5EF4-FFF2-40B4-BE49-F238E27FC236}">
              <a16:creationId xmlns:a16="http://schemas.microsoft.com/office/drawing/2014/main" id="{9C7163BF-A8DC-4D93-A8AB-D72FD3105E6D}"/>
            </a:ext>
          </a:extLst>
        </xdr:cNvPr>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5" name="フローチャート: 判断 434">
          <a:extLst>
            <a:ext uri="{FF2B5EF4-FFF2-40B4-BE49-F238E27FC236}">
              <a16:creationId xmlns:a16="http://schemas.microsoft.com/office/drawing/2014/main" id="{C78C6E7E-8F0B-4BD2-9629-DE572A9389EC}"/>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6C1FED19-F5FF-4F12-93A9-37A0B5DD658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127796BF-E0CA-431D-9437-CB741F63871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2132A23C-BA46-48BC-8E1E-C803718C797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CB6155A1-FF97-4B8E-AB60-85BF6B06921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393A97B9-5A2B-445E-AF70-95E9CDB5B7F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28666</xdr:rowOff>
    </xdr:from>
    <xdr:to>
      <xdr:col>85</xdr:col>
      <xdr:colOff>177800</xdr:colOff>
      <xdr:row>38</xdr:row>
      <xdr:rowOff>130266</xdr:rowOff>
    </xdr:to>
    <xdr:sp macro="" textlink="">
      <xdr:nvSpPr>
        <xdr:cNvPr id="441" name="楕円 440">
          <a:extLst>
            <a:ext uri="{FF2B5EF4-FFF2-40B4-BE49-F238E27FC236}">
              <a16:creationId xmlns:a16="http://schemas.microsoft.com/office/drawing/2014/main" id="{9B9D534E-A2E2-4A1C-858F-073164410A6D}"/>
            </a:ext>
          </a:extLst>
        </xdr:cNvPr>
        <xdr:cNvSpPr/>
      </xdr:nvSpPr>
      <xdr:spPr>
        <a:xfrm>
          <a:off x="162687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7093</xdr:rowOff>
    </xdr:from>
    <xdr:ext cx="405111" cy="259045"/>
    <xdr:sp macro="" textlink="">
      <xdr:nvSpPr>
        <xdr:cNvPr id="442" name="【一般廃棄物処理施設】&#10;有形固定資産減価償却率該当値テキスト">
          <a:extLst>
            <a:ext uri="{FF2B5EF4-FFF2-40B4-BE49-F238E27FC236}">
              <a16:creationId xmlns:a16="http://schemas.microsoft.com/office/drawing/2014/main" id="{ACBCA39C-7B03-4D3F-8618-E9FA6E2C9EEA}"/>
            </a:ext>
          </a:extLst>
        </xdr:cNvPr>
        <xdr:cNvSpPr txBox="1"/>
      </xdr:nvSpPr>
      <xdr:spPr>
        <a:xfrm>
          <a:off x="16357600"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141333</xdr:rowOff>
    </xdr:from>
    <xdr:to>
      <xdr:col>81</xdr:col>
      <xdr:colOff>101600</xdr:colOff>
      <xdr:row>38</xdr:row>
      <xdr:rowOff>71482</xdr:rowOff>
    </xdr:to>
    <xdr:sp macro="" textlink="">
      <xdr:nvSpPr>
        <xdr:cNvPr id="443" name="楕円 442">
          <a:extLst>
            <a:ext uri="{FF2B5EF4-FFF2-40B4-BE49-F238E27FC236}">
              <a16:creationId xmlns:a16="http://schemas.microsoft.com/office/drawing/2014/main" id="{8837A012-C7F9-4DAC-9F84-F0D5E9DF451A}"/>
            </a:ext>
          </a:extLst>
        </xdr:cNvPr>
        <xdr:cNvSpPr/>
      </xdr:nvSpPr>
      <xdr:spPr>
        <a:xfrm>
          <a:off x="15430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20683</xdr:rowOff>
    </xdr:from>
    <xdr:to>
      <xdr:col>85</xdr:col>
      <xdr:colOff>127000</xdr:colOff>
      <xdr:row>38</xdr:row>
      <xdr:rowOff>79466</xdr:rowOff>
    </xdr:to>
    <xdr:cxnSp macro="">
      <xdr:nvCxnSpPr>
        <xdr:cNvPr id="444" name="直線コネクタ 443">
          <a:extLst>
            <a:ext uri="{FF2B5EF4-FFF2-40B4-BE49-F238E27FC236}">
              <a16:creationId xmlns:a16="http://schemas.microsoft.com/office/drawing/2014/main" id="{B9085322-780C-4FC5-BD45-14528534232A}"/>
            </a:ext>
          </a:extLst>
        </xdr:cNvPr>
        <xdr:cNvCxnSpPr/>
      </xdr:nvCxnSpPr>
      <xdr:spPr>
        <a:xfrm>
          <a:off x="15481300" y="653578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97246</xdr:rowOff>
    </xdr:from>
    <xdr:to>
      <xdr:col>76</xdr:col>
      <xdr:colOff>165100</xdr:colOff>
      <xdr:row>38</xdr:row>
      <xdr:rowOff>27395</xdr:rowOff>
    </xdr:to>
    <xdr:sp macro="" textlink="">
      <xdr:nvSpPr>
        <xdr:cNvPr id="445" name="楕円 444">
          <a:extLst>
            <a:ext uri="{FF2B5EF4-FFF2-40B4-BE49-F238E27FC236}">
              <a16:creationId xmlns:a16="http://schemas.microsoft.com/office/drawing/2014/main" id="{6748C18C-B5DE-4956-B8E5-63C4CEC80E77}"/>
            </a:ext>
          </a:extLst>
        </xdr:cNvPr>
        <xdr:cNvSpPr/>
      </xdr:nvSpPr>
      <xdr:spPr>
        <a:xfrm>
          <a:off x="14541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148046</xdr:rowOff>
    </xdr:from>
    <xdr:to>
      <xdr:col>81</xdr:col>
      <xdr:colOff>50800</xdr:colOff>
      <xdr:row>38</xdr:row>
      <xdr:rowOff>20683</xdr:rowOff>
    </xdr:to>
    <xdr:cxnSp macro="">
      <xdr:nvCxnSpPr>
        <xdr:cNvPr id="446" name="直線コネクタ 445">
          <a:extLst>
            <a:ext uri="{FF2B5EF4-FFF2-40B4-BE49-F238E27FC236}">
              <a16:creationId xmlns:a16="http://schemas.microsoft.com/office/drawing/2014/main" id="{4B5B8A46-2336-4DDF-8F9D-2CF710A4036C}"/>
            </a:ext>
          </a:extLst>
        </xdr:cNvPr>
        <xdr:cNvCxnSpPr/>
      </xdr:nvCxnSpPr>
      <xdr:spPr>
        <a:xfrm>
          <a:off x="14592300" y="649169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41728</xdr:rowOff>
    </xdr:from>
    <xdr:to>
      <xdr:col>72</xdr:col>
      <xdr:colOff>38100</xdr:colOff>
      <xdr:row>37</xdr:row>
      <xdr:rowOff>143328</xdr:rowOff>
    </xdr:to>
    <xdr:sp macro="" textlink="">
      <xdr:nvSpPr>
        <xdr:cNvPr id="447" name="楕円 446">
          <a:extLst>
            <a:ext uri="{FF2B5EF4-FFF2-40B4-BE49-F238E27FC236}">
              <a16:creationId xmlns:a16="http://schemas.microsoft.com/office/drawing/2014/main" id="{C67DD67E-3C74-408A-909E-28FF26A0FBA9}"/>
            </a:ext>
          </a:extLst>
        </xdr:cNvPr>
        <xdr:cNvSpPr/>
      </xdr:nvSpPr>
      <xdr:spPr>
        <a:xfrm>
          <a:off x="13652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92528</xdr:rowOff>
    </xdr:from>
    <xdr:to>
      <xdr:col>76</xdr:col>
      <xdr:colOff>114300</xdr:colOff>
      <xdr:row>37</xdr:row>
      <xdr:rowOff>148046</xdr:rowOff>
    </xdr:to>
    <xdr:cxnSp macro="">
      <xdr:nvCxnSpPr>
        <xdr:cNvPr id="448" name="直線コネクタ 447">
          <a:extLst>
            <a:ext uri="{FF2B5EF4-FFF2-40B4-BE49-F238E27FC236}">
              <a16:creationId xmlns:a16="http://schemas.microsoft.com/office/drawing/2014/main" id="{12E35678-412B-4536-AC97-F68EF1D03901}"/>
            </a:ext>
          </a:extLst>
        </xdr:cNvPr>
        <xdr:cNvCxnSpPr/>
      </xdr:nvCxnSpPr>
      <xdr:spPr>
        <a:xfrm>
          <a:off x="13703300" y="643617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159294</xdr:rowOff>
    </xdr:from>
    <xdr:to>
      <xdr:col>67</xdr:col>
      <xdr:colOff>101600</xdr:colOff>
      <xdr:row>37</xdr:row>
      <xdr:rowOff>89444</xdr:rowOff>
    </xdr:to>
    <xdr:sp macro="" textlink="">
      <xdr:nvSpPr>
        <xdr:cNvPr id="449" name="楕円 448">
          <a:extLst>
            <a:ext uri="{FF2B5EF4-FFF2-40B4-BE49-F238E27FC236}">
              <a16:creationId xmlns:a16="http://schemas.microsoft.com/office/drawing/2014/main" id="{AE5E13A2-E4A0-4EC5-AE20-8E36FAFAE206}"/>
            </a:ext>
          </a:extLst>
        </xdr:cNvPr>
        <xdr:cNvSpPr/>
      </xdr:nvSpPr>
      <xdr:spPr>
        <a:xfrm>
          <a:off x="12763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38644</xdr:rowOff>
    </xdr:from>
    <xdr:to>
      <xdr:col>71</xdr:col>
      <xdr:colOff>177800</xdr:colOff>
      <xdr:row>37</xdr:row>
      <xdr:rowOff>92528</xdr:rowOff>
    </xdr:to>
    <xdr:cxnSp macro="">
      <xdr:nvCxnSpPr>
        <xdr:cNvPr id="450" name="直線コネクタ 449">
          <a:extLst>
            <a:ext uri="{FF2B5EF4-FFF2-40B4-BE49-F238E27FC236}">
              <a16:creationId xmlns:a16="http://schemas.microsoft.com/office/drawing/2014/main" id="{C6C1BFB0-69C5-4576-A9E6-442105AC22E5}"/>
            </a:ext>
          </a:extLst>
        </xdr:cNvPr>
        <xdr:cNvCxnSpPr/>
      </xdr:nvCxnSpPr>
      <xdr:spPr>
        <a:xfrm>
          <a:off x="12814300" y="638229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451" name="n_1aveValue【一般廃棄物処理施設】&#10;有形固定資産減価償却率">
          <a:extLst>
            <a:ext uri="{FF2B5EF4-FFF2-40B4-BE49-F238E27FC236}">
              <a16:creationId xmlns:a16="http://schemas.microsoft.com/office/drawing/2014/main" id="{668ACF34-AAD0-4654-8613-9B218E344FF8}"/>
            </a:ext>
          </a:extLst>
        </xdr:cNvPr>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108330</xdr:rowOff>
    </xdr:from>
    <xdr:ext cx="405111" cy="259045"/>
    <xdr:sp macro="" textlink="">
      <xdr:nvSpPr>
        <xdr:cNvPr id="452" name="n_2aveValue【一般廃棄物処理施設】&#10;有形固定資産減価償却率">
          <a:extLst>
            <a:ext uri="{FF2B5EF4-FFF2-40B4-BE49-F238E27FC236}">
              <a16:creationId xmlns:a16="http://schemas.microsoft.com/office/drawing/2014/main" id="{251D27F8-E689-4831-B0CA-77420DF42B8A}"/>
            </a:ext>
          </a:extLst>
        </xdr:cNvPr>
        <xdr:cNvSpPr txBox="1"/>
      </xdr:nvSpPr>
      <xdr:spPr>
        <a:xfrm>
          <a:off x="14389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64243</xdr:rowOff>
    </xdr:from>
    <xdr:ext cx="405111" cy="259045"/>
    <xdr:sp macro="" textlink="">
      <xdr:nvSpPr>
        <xdr:cNvPr id="453" name="n_3aveValue【一般廃棄物処理施設】&#10;有形固定資産減価償却率">
          <a:extLst>
            <a:ext uri="{FF2B5EF4-FFF2-40B4-BE49-F238E27FC236}">
              <a16:creationId xmlns:a16="http://schemas.microsoft.com/office/drawing/2014/main" id="{7304EADF-8721-46CE-A81D-2CF76C5FDDDC}"/>
            </a:ext>
          </a:extLst>
        </xdr:cNvPr>
        <xdr:cNvSpPr txBox="1"/>
      </xdr:nvSpPr>
      <xdr:spPr>
        <a:xfrm>
          <a:off x="13500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454" name="n_4aveValue【一般廃棄物処理施設】&#10;有形固定資産減価償却率">
          <a:extLst>
            <a:ext uri="{FF2B5EF4-FFF2-40B4-BE49-F238E27FC236}">
              <a16:creationId xmlns:a16="http://schemas.microsoft.com/office/drawing/2014/main" id="{79F0EDF5-74D1-430E-B1AD-8102C68A27A6}"/>
            </a:ext>
          </a:extLst>
        </xdr:cNvPr>
        <xdr:cNvSpPr txBox="1"/>
      </xdr:nvSpPr>
      <xdr:spPr>
        <a:xfrm>
          <a:off x="12611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88010</xdr:rowOff>
    </xdr:from>
    <xdr:ext cx="405111" cy="259045"/>
    <xdr:sp macro="" textlink="">
      <xdr:nvSpPr>
        <xdr:cNvPr id="455" name="n_1mainValue【一般廃棄物処理施設】&#10;有形固定資産減価償却率">
          <a:extLst>
            <a:ext uri="{FF2B5EF4-FFF2-40B4-BE49-F238E27FC236}">
              <a16:creationId xmlns:a16="http://schemas.microsoft.com/office/drawing/2014/main" id="{B272CEFC-51B2-4E73-AE1D-DAC4CCE6A84C}"/>
            </a:ext>
          </a:extLst>
        </xdr:cNvPr>
        <xdr:cNvSpPr txBox="1"/>
      </xdr:nvSpPr>
      <xdr:spPr>
        <a:xfrm>
          <a:off x="152660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43923</xdr:rowOff>
    </xdr:from>
    <xdr:ext cx="405111" cy="259045"/>
    <xdr:sp macro="" textlink="">
      <xdr:nvSpPr>
        <xdr:cNvPr id="456" name="n_2mainValue【一般廃棄物処理施設】&#10;有形固定資産減価償却率">
          <a:extLst>
            <a:ext uri="{FF2B5EF4-FFF2-40B4-BE49-F238E27FC236}">
              <a16:creationId xmlns:a16="http://schemas.microsoft.com/office/drawing/2014/main" id="{56354E79-D139-40B6-8DA7-382EACCD5FC3}"/>
            </a:ext>
          </a:extLst>
        </xdr:cNvPr>
        <xdr:cNvSpPr txBox="1"/>
      </xdr:nvSpPr>
      <xdr:spPr>
        <a:xfrm>
          <a:off x="143897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159855</xdr:rowOff>
    </xdr:from>
    <xdr:ext cx="405111" cy="259045"/>
    <xdr:sp macro="" textlink="">
      <xdr:nvSpPr>
        <xdr:cNvPr id="457" name="n_3mainValue【一般廃棄物処理施設】&#10;有形固定資産減価償却率">
          <a:extLst>
            <a:ext uri="{FF2B5EF4-FFF2-40B4-BE49-F238E27FC236}">
              <a16:creationId xmlns:a16="http://schemas.microsoft.com/office/drawing/2014/main" id="{17A20368-C9C7-4A7D-A023-C872FA528A29}"/>
            </a:ext>
          </a:extLst>
        </xdr:cNvPr>
        <xdr:cNvSpPr txBox="1"/>
      </xdr:nvSpPr>
      <xdr:spPr>
        <a:xfrm>
          <a:off x="13500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105971</xdr:rowOff>
    </xdr:from>
    <xdr:ext cx="405111" cy="259045"/>
    <xdr:sp macro="" textlink="">
      <xdr:nvSpPr>
        <xdr:cNvPr id="458" name="n_4mainValue【一般廃棄物処理施設】&#10;有形固定資産減価償却率">
          <a:extLst>
            <a:ext uri="{FF2B5EF4-FFF2-40B4-BE49-F238E27FC236}">
              <a16:creationId xmlns:a16="http://schemas.microsoft.com/office/drawing/2014/main" id="{ECE4FC85-211A-4E3E-A13D-1B4FFAF52D89}"/>
            </a:ext>
          </a:extLst>
        </xdr:cNvPr>
        <xdr:cNvSpPr txBox="1"/>
      </xdr:nvSpPr>
      <xdr:spPr>
        <a:xfrm>
          <a:off x="12611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a:extLst>
            <a:ext uri="{FF2B5EF4-FFF2-40B4-BE49-F238E27FC236}">
              <a16:creationId xmlns:a16="http://schemas.microsoft.com/office/drawing/2014/main" id="{1DA5930D-A0BB-4AA7-8C68-06B75D3920A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a:extLst>
            <a:ext uri="{FF2B5EF4-FFF2-40B4-BE49-F238E27FC236}">
              <a16:creationId xmlns:a16="http://schemas.microsoft.com/office/drawing/2014/main" id="{D36B0F02-388D-4740-A3BC-07FFB0902F6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a:extLst>
            <a:ext uri="{FF2B5EF4-FFF2-40B4-BE49-F238E27FC236}">
              <a16:creationId xmlns:a16="http://schemas.microsoft.com/office/drawing/2014/main" id="{0B9E928A-3090-4D1B-8A2B-65E00A59189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a:extLst>
            <a:ext uri="{FF2B5EF4-FFF2-40B4-BE49-F238E27FC236}">
              <a16:creationId xmlns:a16="http://schemas.microsoft.com/office/drawing/2014/main" id="{C5706493-36FF-4DFD-B0F5-73F3A77A08E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a:extLst>
            <a:ext uri="{FF2B5EF4-FFF2-40B4-BE49-F238E27FC236}">
              <a16:creationId xmlns:a16="http://schemas.microsoft.com/office/drawing/2014/main" id="{DCBEBE68-B099-42A4-B835-070556CB016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a:extLst>
            <a:ext uri="{FF2B5EF4-FFF2-40B4-BE49-F238E27FC236}">
              <a16:creationId xmlns:a16="http://schemas.microsoft.com/office/drawing/2014/main" id="{4890250C-6B3A-4CC4-997A-2A4A1F476AB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a:extLst>
            <a:ext uri="{FF2B5EF4-FFF2-40B4-BE49-F238E27FC236}">
              <a16:creationId xmlns:a16="http://schemas.microsoft.com/office/drawing/2014/main" id="{6590BA4C-8D6B-4D4F-829F-EFB94601428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id="{B3F62EB2-8F60-4A32-88F4-2E4247EA6F2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a:extLst>
            <a:ext uri="{FF2B5EF4-FFF2-40B4-BE49-F238E27FC236}">
              <a16:creationId xmlns:a16="http://schemas.microsoft.com/office/drawing/2014/main" id="{262DF4B1-59E0-42DC-801F-722DBB57012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a:extLst>
            <a:ext uri="{FF2B5EF4-FFF2-40B4-BE49-F238E27FC236}">
              <a16:creationId xmlns:a16="http://schemas.microsoft.com/office/drawing/2014/main" id="{B02427A9-6279-4758-9A0B-736D5E2A9AF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9" name="直線コネクタ 468">
          <a:extLst>
            <a:ext uri="{FF2B5EF4-FFF2-40B4-BE49-F238E27FC236}">
              <a16:creationId xmlns:a16="http://schemas.microsoft.com/office/drawing/2014/main" id="{D7CDAA0E-6800-44A1-8B2C-CDC42A9D401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0" name="テキスト ボックス 469">
          <a:extLst>
            <a:ext uri="{FF2B5EF4-FFF2-40B4-BE49-F238E27FC236}">
              <a16:creationId xmlns:a16="http://schemas.microsoft.com/office/drawing/2014/main" id="{8818CF67-DD93-4C92-844F-BD2E0C6D9A1F}"/>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1" name="直線コネクタ 470">
          <a:extLst>
            <a:ext uri="{FF2B5EF4-FFF2-40B4-BE49-F238E27FC236}">
              <a16:creationId xmlns:a16="http://schemas.microsoft.com/office/drawing/2014/main" id="{60DA8E3E-7835-4101-A112-4133C9B4A48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2" name="テキスト ボックス 471">
          <a:extLst>
            <a:ext uri="{FF2B5EF4-FFF2-40B4-BE49-F238E27FC236}">
              <a16:creationId xmlns:a16="http://schemas.microsoft.com/office/drawing/2014/main" id="{CC18FFB5-D2CD-4406-9FB5-4B87853FF904}"/>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3" name="直線コネクタ 472">
          <a:extLst>
            <a:ext uri="{FF2B5EF4-FFF2-40B4-BE49-F238E27FC236}">
              <a16:creationId xmlns:a16="http://schemas.microsoft.com/office/drawing/2014/main" id="{2F17A5C5-F42A-449C-8BE2-AED7397B717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4" name="テキスト ボックス 473">
          <a:extLst>
            <a:ext uri="{FF2B5EF4-FFF2-40B4-BE49-F238E27FC236}">
              <a16:creationId xmlns:a16="http://schemas.microsoft.com/office/drawing/2014/main" id="{07FC1081-EF59-492A-A085-28F9E20B59CE}"/>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5" name="直線コネクタ 474">
          <a:extLst>
            <a:ext uri="{FF2B5EF4-FFF2-40B4-BE49-F238E27FC236}">
              <a16:creationId xmlns:a16="http://schemas.microsoft.com/office/drawing/2014/main" id="{DCB55AF8-53B8-434B-853B-5AAB652EB4B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6" name="テキスト ボックス 475">
          <a:extLst>
            <a:ext uri="{FF2B5EF4-FFF2-40B4-BE49-F238E27FC236}">
              <a16:creationId xmlns:a16="http://schemas.microsoft.com/office/drawing/2014/main" id="{BA9821C9-1DF3-4D95-ACB7-BC3157A58007}"/>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9E0C0C8B-8785-4451-BBF5-13E0736806C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8" name="テキスト ボックス 477">
          <a:extLst>
            <a:ext uri="{FF2B5EF4-FFF2-40B4-BE49-F238E27FC236}">
              <a16:creationId xmlns:a16="http://schemas.microsoft.com/office/drawing/2014/main" id="{84B93A5E-0256-4BBC-999C-97DCA5C5A23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一般廃棄物処理施設】&#10;一人当たり有形固定資産（償却資産）額グラフ枠">
          <a:extLst>
            <a:ext uri="{FF2B5EF4-FFF2-40B4-BE49-F238E27FC236}">
              <a16:creationId xmlns:a16="http://schemas.microsoft.com/office/drawing/2014/main" id="{04B02C66-F6C5-4927-965B-B187412B11D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480" name="直線コネクタ 479">
          <a:extLst>
            <a:ext uri="{FF2B5EF4-FFF2-40B4-BE49-F238E27FC236}">
              <a16:creationId xmlns:a16="http://schemas.microsoft.com/office/drawing/2014/main" id="{667030E4-F107-47E0-87FC-32F5A051F1F3}"/>
            </a:ext>
          </a:extLst>
        </xdr:cNvPr>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481" name="【一般廃棄物処理施設】&#10;一人当たり有形固定資産（償却資産）額最小値テキスト">
          <a:extLst>
            <a:ext uri="{FF2B5EF4-FFF2-40B4-BE49-F238E27FC236}">
              <a16:creationId xmlns:a16="http://schemas.microsoft.com/office/drawing/2014/main" id="{FB1E18A5-926F-448E-8525-F706AE67A174}"/>
            </a:ext>
          </a:extLst>
        </xdr:cNvPr>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482" name="直線コネクタ 481">
          <a:extLst>
            <a:ext uri="{FF2B5EF4-FFF2-40B4-BE49-F238E27FC236}">
              <a16:creationId xmlns:a16="http://schemas.microsoft.com/office/drawing/2014/main" id="{ACE3B21E-D3BB-4253-B91D-47C920AA13CB}"/>
            </a:ext>
          </a:extLst>
        </xdr:cNvPr>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483" name="【一般廃棄物処理施設】&#10;一人当たり有形固定資産（償却資産）額最大値テキスト">
          <a:extLst>
            <a:ext uri="{FF2B5EF4-FFF2-40B4-BE49-F238E27FC236}">
              <a16:creationId xmlns:a16="http://schemas.microsoft.com/office/drawing/2014/main" id="{F89689EA-AAF4-416B-B8B2-0DC29073DC09}"/>
            </a:ext>
          </a:extLst>
        </xdr:cNvPr>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484" name="直線コネクタ 483">
          <a:extLst>
            <a:ext uri="{FF2B5EF4-FFF2-40B4-BE49-F238E27FC236}">
              <a16:creationId xmlns:a16="http://schemas.microsoft.com/office/drawing/2014/main" id="{C9729BCE-BC21-4693-A4E0-AACF91B96AE4}"/>
            </a:ext>
          </a:extLst>
        </xdr:cNvPr>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155782</xdr:rowOff>
    </xdr:from>
    <xdr:ext cx="534377" cy="259045"/>
    <xdr:sp macro="" textlink="">
      <xdr:nvSpPr>
        <xdr:cNvPr id="485" name="【一般廃棄物処理施設】&#10;一人当たり有形固定資産（償却資産）額平均値テキスト">
          <a:extLst>
            <a:ext uri="{FF2B5EF4-FFF2-40B4-BE49-F238E27FC236}">
              <a16:creationId xmlns:a16="http://schemas.microsoft.com/office/drawing/2014/main" id="{51D264DA-382E-46EE-9CA6-68816162CF3B}"/>
            </a:ext>
          </a:extLst>
        </xdr:cNvPr>
        <xdr:cNvSpPr txBox="1"/>
      </xdr:nvSpPr>
      <xdr:spPr>
        <a:xfrm>
          <a:off x="22199600" y="6670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486" name="フローチャート: 判断 485">
          <a:extLst>
            <a:ext uri="{FF2B5EF4-FFF2-40B4-BE49-F238E27FC236}">
              <a16:creationId xmlns:a16="http://schemas.microsoft.com/office/drawing/2014/main" id="{80FAB135-5590-421D-9C36-C7E81D35D662}"/>
            </a:ext>
          </a:extLst>
        </xdr:cNvPr>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487" name="フローチャート: 判断 486">
          <a:extLst>
            <a:ext uri="{FF2B5EF4-FFF2-40B4-BE49-F238E27FC236}">
              <a16:creationId xmlns:a16="http://schemas.microsoft.com/office/drawing/2014/main" id="{3A4D3E56-A1FD-44D7-B0E1-842F5D5A286F}"/>
            </a:ext>
          </a:extLst>
        </xdr:cNvPr>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488" name="フローチャート: 判断 487">
          <a:extLst>
            <a:ext uri="{FF2B5EF4-FFF2-40B4-BE49-F238E27FC236}">
              <a16:creationId xmlns:a16="http://schemas.microsoft.com/office/drawing/2014/main" id="{72C93B55-9D07-49E0-AD4F-A3998095E796}"/>
            </a:ext>
          </a:extLst>
        </xdr:cNvPr>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489" name="フローチャート: 判断 488">
          <a:extLst>
            <a:ext uri="{FF2B5EF4-FFF2-40B4-BE49-F238E27FC236}">
              <a16:creationId xmlns:a16="http://schemas.microsoft.com/office/drawing/2014/main" id="{CDF57172-9CAD-4273-8A01-76C15DD7D4F0}"/>
            </a:ext>
          </a:extLst>
        </xdr:cNvPr>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490" name="フローチャート: 判断 489">
          <a:extLst>
            <a:ext uri="{FF2B5EF4-FFF2-40B4-BE49-F238E27FC236}">
              <a16:creationId xmlns:a16="http://schemas.microsoft.com/office/drawing/2014/main" id="{716012CC-4FD3-47E8-A0E7-76FA8F4D9180}"/>
            </a:ext>
          </a:extLst>
        </xdr:cNvPr>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190C8E9A-3FEB-449E-99FE-9BB7E33F2B9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70270ED8-B141-496C-B72D-6123D9FB8A4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5FCE2C21-44A9-42BC-9292-5635097BD11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C773B76F-051A-4C54-8339-DD05A5CFB49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4096D828-8E26-4944-87DC-30395547314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34937</xdr:rowOff>
    </xdr:from>
    <xdr:to>
      <xdr:col>116</xdr:col>
      <xdr:colOff>114300</xdr:colOff>
      <xdr:row>38</xdr:row>
      <xdr:rowOff>136537</xdr:rowOff>
    </xdr:to>
    <xdr:sp macro="" textlink="">
      <xdr:nvSpPr>
        <xdr:cNvPr id="496" name="楕円 495">
          <a:extLst>
            <a:ext uri="{FF2B5EF4-FFF2-40B4-BE49-F238E27FC236}">
              <a16:creationId xmlns:a16="http://schemas.microsoft.com/office/drawing/2014/main" id="{226BA053-A104-48BB-B451-DD06742136F9}"/>
            </a:ext>
          </a:extLst>
        </xdr:cNvPr>
        <xdr:cNvSpPr/>
      </xdr:nvSpPr>
      <xdr:spPr>
        <a:xfrm>
          <a:off x="22110700" y="6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57814</xdr:rowOff>
    </xdr:from>
    <xdr:ext cx="599010" cy="259045"/>
    <xdr:sp macro="" textlink="">
      <xdr:nvSpPr>
        <xdr:cNvPr id="497" name="【一般廃棄物処理施設】&#10;一人当たり有形固定資産（償却資産）額該当値テキスト">
          <a:extLst>
            <a:ext uri="{FF2B5EF4-FFF2-40B4-BE49-F238E27FC236}">
              <a16:creationId xmlns:a16="http://schemas.microsoft.com/office/drawing/2014/main" id="{BF2120AD-6DE6-422F-AF7B-2C40AAD31395}"/>
            </a:ext>
          </a:extLst>
        </xdr:cNvPr>
        <xdr:cNvSpPr txBox="1"/>
      </xdr:nvSpPr>
      <xdr:spPr>
        <a:xfrm>
          <a:off x="22199600" y="6401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38119</xdr:rowOff>
    </xdr:from>
    <xdr:to>
      <xdr:col>112</xdr:col>
      <xdr:colOff>38100</xdr:colOff>
      <xdr:row>38</xdr:row>
      <xdr:rowOff>139719</xdr:rowOff>
    </xdr:to>
    <xdr:sp macro="" textlink="">
      <xdr:nvSpPr>
        <xdr:cNvPr id="498" name="楕円 497">
          <a:extLst>
            <a:ext uri="{FF2B5EF4-FFF2-40B4-BE49-F238E27FC236}">
              <a16:creationId xmlns:a16="http://schemas.microsoft.com/office/drawing/2014/main" id="{A5C9E33B-0BAF-4ACB-8F2C-0941C0BB4F30}"/>
            </a:ext>
          </a:extLst>
        </xdr:cNvPr>
        <xdr:cNvSpPr/>
      </xdr:nvSpPr>
      <xdr:spPr>
        <a:xfrm>
          <a:off x="21272500" y="655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85737</xdr:rowOff>
    </xdr:from>
    <xdr:to>
      <xdr:col>116</xdr:col>
      <xdr:colOff>63500</xdr:colOff>
      <xdr:row>38</xdr:row>
      <xdr:rowOff>88919</xdr:rowOff>
    </xdr:to>
    <xdr:cxnSp macro="">
      <xdr:nvCxnSpPr>
        <xdr:cNvPr id="499" name="直線コネクタ 498">
          <a:extLst>
            <a:ext uri="{FF2B5EF4-FFF2-40B4-BE49-F238E27FC236}">
              <a16:creationId xmlns:a16="http://schemas.microsoft.com/office/drawing/2014/main" id="{371457C6-661B-4B7E-BA1D-54BE1EC2D057}"/>
            </a:ext>
          </a:extLst>
        </xdr:cNvPr>
        <xdr:cNvCxnSpPr/>
      </xdr:nvCxnSpPr>
      <xdr:spPr>
        <a:xfrm flipV="1">
          <a:off x="21323300" y="6600837"/>
          <a:ext cx="8382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47185</xdr:rowOff>
    </xdr:from>
    <xdr:to>
      <xdr:col>107</xdr:col>
      <xdr:colOff>101600</xdr:colOff>
      <xdr:row>38</xdr:row>
      <xdr:rowOff>148785</xdr:rowOff>
    </xdr:to>
    <xdr:sp macro="" textlink="">
      <xdr:nvSpPr>
        <xdr:cNvPr id="500" name="楕円 499">
          <a:extLst>
            <a:ext uri="{FF2B5EF4-FFF2-40B4-BE49-F238E27FC236}">
              <a16:creationId xmlns:a16="http://schemas.microsoft.com/office/drawing/2014/main" id="{238A6C6C-95F8-433D-8200-9893AE0FBC53}"/>
            </a:ext>
          </a:extLst>
        </xdr:cNvPr>
        <xdr:cNvSpPr/>
      </xdr:nvSpPr>
      <xdr:spPr>
        <a:xfrm>
          <a:off x="20383500" y="65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88919</xdr:rowOff>
    </xdr:from>
    <xdr:to>
      <xdr:col>111</xdr:col>
      <xdr:colOff>177800</xdr:colOff>
      <xdr:row>38</xdr:row>
      <xdr:rowOff>97985</xdr:rowOff>
    </xdr:to>
    <xdr:cxnSp macro="">
      <xdr:nvCxnSpPr>
        <xdr:cNvPr id="501" name="直線コネクタ 500">
          <a:extLst>
            <a:ext uri="{FF2B5EF4-FFF2-40B4-BE49-F238E27FC236}">
              <a16:creationId xmlns:a16="http://schemas.microsoft.com/office/drawing/2014/main" id="{BAB109E9-DABC-4671-A2C9-FD1E29DA6927}"/>
            </a:ext>
          </a:extLst>
        </xdr:cNvPr>
        <xdr:cNvCxnSpPr/>
      </xdr:nvCxnSpPr>
      <xdr:spPr>
        <a:xfrm flipV="1">
          <a:off x="20434300" y="6604019"/>
          <a:ext cx="889000" cy="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56851</xdr:rowOff>
    </xdr:from>
    <xdr:to>
      <xdr:col>102</xdr:col>
      <xdr:colOff>165100</xdr:colOff>
      <xdr:row>38</xdr:row>
      <xdr:rowOff>158451</xdr:rowOff>
    </xdr:to>
    <xdr:sp macro="" textlink="">
      <xdr:nvSpPr>
        <xdr:cNvPr id="502" name="楕円 501">
          <a:extLst>
            <a:ext uri="{FF2B5EF4-FFF2-40B4-BE49-F238E27FC236}">
              <a16:creationId xmlns:a16="http://schemas.microsoft.com/office/drawing/2014/main" id="{2C6C46A3-5F19-4F3A-BB26-3BF8139942DE}"/>
            </a:ext>
          </a:extLst>
        </xdr:cNvPr>
        <xdr:cNvSpPr/>
      </xdr:nvSpPr>
      <xdr:spPr>
        <a:xfrm>
          <a:off x="19494500" y="657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97985</xdr:rowOff>
    </xdr:from>
    <xdr:to>
      <xdr:col>107</xdr:col>
      <xdr:colOff>50800</xdr:colOff>
      <xdr:row>38</xdr:row>
      <xdr:rowOff>107651</xdr:rowOff>
    </xdr:to>
    <xdr:cxnSp macro="">
      <xdr:nvCxnSpPr>
        <xdr:cNvPr id="503" name="直線コネクタ 502">
          <a:extLst>
            <a:ext uri="{FF2B5EF4-FFF2-40B4-BE49-F238E27FC236}">
              <a16:creationId xmlns:a16="http://schemas.microsoft.com/office/drawing/2014/main" id="{E466C7D8-1645-4EEC-B735-3213D756F8AD}"/>
            </a:ext>
          </a:extLst>
        </xdr:cNvPr>
        <xdr:cNvCxnSpPr/>
      </xdr:nvCxnSpPr>
      <xdr:spPr>
        <a:xfrm flipV="1">
          <a:off x="19545300" y="6613085"/>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63576</xdr:rowOff>
    </xdr:from>
    <xdr:to>
      <xdr:col>98</xdr:col>
      <xdr:colOff>38100</xdr:colOff>
      <xdr:row>38</xdr:row>
      <xdr:rowOff>165176</xdr:rowOff>
    </xdr:to>
    <xdr:sp macro="" textlink="">
      <xdr:nvSpPr>
        <xdr:cNvPr id="504" name="楕円 503">
          <a:extLst>
            <a:ext uri="{FF2B5EF4-FFF2-40B4-BE49-F238E27FC236}">
              <a16:creationId xmlns:a16="http://schemas.microsoft.com/office/drawing/2014/main" id="{B583C39B-8E82-434E-8F6A-6FA2A10F5485}"/>
            </a:ext>
          </a:extLst>
        </xdr:cNvPr>
        <xdr:cNvSpPr/>
      </xdr:nvSpPr>
      <xdr:spPr>
        <a:xfrm>
          <a:off x="18605500" y="65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107651</xdr:rowOff>
    </xdr:from>
    <xdr:to>
      <xdr:col>102</xdr:col>
      <xdr:colOff>114300</xdr:colOff>
      <xdr:row>38</xdr:row>
      <xdr:rowOff>114376</xdr:rowOff>
    </xdr:to>
    <xdr:cxnSp macro="">
      <xdr:nvCxnSpPr>
        <xdr:cNvPr id="505" name="直線コネクタ 504">
          <a:extLst>
            <a:ext uri="{FF2B5EF4-FFF2-40B4-BE49-F238E27FC236}">
              <a16:creationId xmlns:a16="http://schemas.microsoft.com/office/drawing/2014/main" id="{5492D1E2-0DDE-453D-B540-E16D2781DEAF}"/>
            </a:ext>
          </a:extLst>
        </xdr:cNvPr>
        <xdr:cNvCxnSpPr/>
      </xdr:nvCxnSpPr>
      <xdr:spPr>
        <a:xfrm flipV="1">
          <a:off x="18656300" y="6622751"/>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106729</xdr:rowOff>
    </xdr:from>
    <xdr:ext cx="534377" cy="259045"/>
    <xdr:sp macro="" textlink="">
      <xdr:nvSpPr>
        <xdr:cNvPr id="506" name="n_1aveValue【一般廃棄物処理施設】&#10;一人当たり有形固定資産（償却資産）額">
          <a:extLst>
            <a:ext uri="{FF2B5EF4-FFF2-40B4-BE49-F238E27FC236}">
              <a16:creationId xmlns:a16="http://schemas.microsoft.com/office/drawing/2014/main" id="{7B5F6DE4-E5F1-43D3-AC6E-2592FABC9A44}"/>
            </a:ext>
          </a:extLst>
        </xdr:cNvPr>
        <xdr:cNvSpPr txBox="1"/>
      </xdr:nvSpPr>
      <xdr:spPr>
        <a:xfrm>
          <a:off x="21043411" y="67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123979</xdr:rowOff>
    </xdr:from>
    <xdr:ext cx="534377" cy="259045"/>
    <xdr:sp macro="" textlink="">
      <xdr:nvSpPr>
        <xdr:cNvPr id="507" name="n_2aveValue【一般廃棄物処理施設】&#10;一人当たり有形固定資産（償却資産）額">
          <a:extLst>
            <a:ext uri="{FF2B5EF4-FFF2-40B4-BE49-F238E27FC236}">
              <a16:creationId xmlns:a16="http://schemas.microsoft.com/office/drawing/2014/main" id="{14C076CC-29AE-43A5-9494-4A1F7B673003}"/>
            </a:ext>
          </a:extLst>
        </xdr:cNvPr>
        <xdr:cNvSpPr txBox="1"/>
      </xdr:nvSpPr>
      <xdr:spPr>
        <a:xfrm>
          <a:off x="20167111" y="68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157515</xdr:rowOff>
    </xdr:from>
    <xdr:ext cx="534377" cy="259045"/>
    <xdr:sp macro="" textlink="">
      <xdr:nvSpPr>
        <xdr:cNvPr id="508" name="n_3aveValue【一般廃棄物処理施設】&#10;一人当たり有形固定資産（償却資産）額">
          <a:extLst>
            <a:ext uri="{FF2B5EF4-FFF2-40B4-BE49-F238E27FC236}">
              <a16:creationId xmlns:a16="http://schemas.microsoft.com/office/drawing/2014/main" id="{3A2A40EE-3A37-41C2-B6D2-54E3EC0D4E37}"/>
            </a:ext>
          </a:extLst>
        </xdr:cNvPr>
        <xdr:cNvSpPr txBox="1"/>
      </xdr:nvSpPr>
      <xdr:spPr>
        <a:xfrm>
          <a:off x="19278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170005</xdr:rowOff>
    </xdr:from>
    <xdr:ext cx="534377" cy="259045"/>
    <xdr:sp macro="" textlink="">
      <xdr:nvSpPr>
        <xdr:cNvPr id="509" name="n_4aveValue【一般廃棄物処理施設】&#10;一人当たり有形固定資産（償却資産）額">
          <a:extLst>
            <a:ext uri="{FF2B5EF4-FFF2-40B4-BE49-F238E27FC236}">
              <a16:creationId xmlns:a16="http://schemas.microsoft.com/office/drawing/2014/main" id="{11B1EF55-CD76-48A1-AF84-51D1D79F8F75}"/>
            </a:ext>
          </a:extLst>
        </xdr:cNvPr>
        <xdr:cNvSpPr txBox="1"/>
      </xdr:nvSpPr>
      <xdr:spPr>
        <a:xfrm>
          <a:off x="18389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156246</xdr:rowOff>
    </xdr:from>
    <xdr:ext cx="599010" cy="259045"/>
    <xdr:sp macro="" textlink="">
      <xdr:nvSpPr>
        <xdr:cNvPr id="510" name="n_1mainValue【一般廃棄物処理施設】&#10;一人当たり有形固定資産（償却資産）額">
          <a:extLst>
            <a:ext uri="{FF2B5EF4-FFF2-40B4-BE49-F238E27FC236}">
              <a16:creationId xmlns:a16="http://schemas.microsoft.com/office/drawing/2014/main" id="{E3BFADC4-BD09-4576-8DC0-95A6BDFF55EB}"/>
            </a:ext>
          </a:extLst>
        </xdr:cNvPr>
        <xdr:cNvSpPr txBox="1"/>
      </xdr:nvSpPr>
      <xdr:spPr>
        <a:xfrm>
          <a:off x="21011095" y="632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165312</xdr:rowOff>
    </xdr:from>
    <xdr:ext cx="599010" cy="259045"/>
    <xdr:sp macro="" textlink="">
      <xdr:nvSpPr>
        <xdr:cNvPr id="511" name="n_2mainValue【一般廃棄物処理施設】&#10;一人当たり有形固定資産（償却資産）額">
          <a:extLst>
            <a:ext uri="{FF2B5EF4-FFF2-40B4-BE49-F238E27FC236}">
              <a16:creationId xmlns:a16="http://schemas.microsoft.com/office/drawing/2014/main" id="{9E470349-4E15-44B4-97C4-2C4A57B346D5}"/>
            </a:ext>
          </a:extLst>
        </xdr:cNvPr>
        <xdr:cNvSpPr txBox="1"/>
      </xdr:nvSpPr>
      <xdr:spPr>
        <a:xfrm>
          <a:off x="20134795" y="633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3528</xdr:rowOff>
    </xdr:from>
    <xdr:ext cx="599010" cy="259045"/>
    <xdr:sp macro="" textlink="">
      <xdr:nvSpPr>
        <xdr:cNvPr id="512" name="n_3mainValue【一般廃棄物処理施設】&#10;一人当たり有形固定資産（償却資産）額">
          <a:extLst>
            <a:ext uri="{FF2B5EF4-FFF2-40B4-BE49-F238E27FC236}">
              <a16:creationId xmlns:a16="http://schemas.microsoft.com/office/drawing/2014/main" id="{1A503F0B-FD62-4976-83CB-50520C2E9906}"/>
            </a:ext>
          </a:extLst>
        </xdr:cNvPr>
        <xdr:cNvSpPr txBox="1"/>
      </xdr:nvSpPr>
      <xdr:spPr>
        <a:xfrm>
          <a:off x="19245795" y="634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10253</xdr:rowOff>
    </xdr:from>
    <xdr:ext cx="599010" cy="259045"/>
    <xdr:sp macro="" textlink="">
      <xdr:nvSpPr>
        <xdr:cNvPr id="513" name="n_4mainValue【一般廃棄物処理施設】&#10;一人当たり有形固定資産（償却資産）額">
          <a:extLst>
            <a:ext uri="{FF2B5EF4-FFF2-40B4-BE49-F238E27FC236}">
              <a16:creationId xmlns:a16="http://schemas.microsoft.com/office/drawing/2014/main" id="{279D55FC-2031-439D-9B15-62E4EA19B8BC}"/>
            </a:ext>
          </a:extLst>
        </xdr:cNvPr>
        <xdr:cNvSpPr txBox="1"/>
      </xdr:nvSpPr>
      <xdr:spPr>
        <a:xfrm>
          <a:off x="18356795" y="635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1420E500-3D34-4804-8C60-594AB51F197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27817232-0253-4F75-96B2-690A283AF41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157C505C-DC3F-4332-BE83-325648A7CFA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A998277C-6380-4C44-97E3-14110FB3BFA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F964A34B-79B5-4BF2-84CA-DD30B565C17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CA188788-7CCD-4FAD-9185-42A0CF22708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204C369A-F590-4D42-B635-BE7E8EA9449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BE1ADF28-A210-4C2D-A6B2-68F9BF25C0A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3998DE19-17E4-4A11-B73B-654B862BB95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EFA9999A-3DB1-44EC-9E1D-C7EBDC4A078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DEC581F7-777F-432A-85C4-28FB377B9FD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5" name="直線コネクタ 524">
          <a:extLst>
            <a:ext uri="{FF2B5EF4-FFF2-40B4-BE49-F238E27FC236}">
              <a16:creationId xmlns:a16="http://schemas.microsoft.com/office/drawing/2014/main" id="{D8E935C9-6166-404D-BC4C-CE89A9C6E10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6" name="テキスト ボックス 525">
          <a:extLst>
            <a:ext uri="{FF2B5EF4-FFF2-40B4-BE49-F238E27FC236}">
              <a16:creationId xmlns:a16="http://schemas.microsoft.com/office/drawing/2014/main" id="{B42BA131-A246-4F14-B4A8-B5F3D4FC21A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7" name="直線コネクタ 526">
          <a:extLst>
            <a:ext uri="{FF2B5EF4-FFF2-40B4-BE49-F238E27FC236}">
              <a16:creationId xmlns:a16="http://schemas.microsoft.com/office/drawing/2014/main" id="{57B02C89-256E-4B8A-B538-19082B37AA8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8" name="テキスト ボックス 527">
          <a:extLst>
            <a:ext uri="{FF2B5EF4-FFF2-40B4-BE49-F238E27FC236}">
              <a16:creationId xmlns:a16="http://schemas.microsoft.com/office/drawing/2014/main" id="{4FF3904E-3D7F-48CF-9FF4-15B2ED07A9C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9" name="直線コネクタ 528">
          <a:extLst>
            <a:ext uri="{FF2B5EF4-FFF2-40B4-BE49-F238E27FC236}">
              <a16:creationId xmlns:a16="http://schemas.microsoft.com/office/drawing/2014/main" id="{7338E902-9A76-407C-930F-D816B608768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0" name="テキスト ボックス 529">
          <a:extLst>
            <a:ext uri="{FF2B5EF4-FFF2-40B4-BE49-F238E27FC236}">
              <a16:creationId xmlns:a16="http://schemas.microsoft.com/office/drawing/2014/main" id="{B43CBF1F-F092-4BDC-AD50-40CF8A497E0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1" name="直線コネクタ 530">
          <a:extLst>
            <a:ext uri="{FF2B5EF4-FFF2-40B4-BE49-F238E27FC236}">
              <a16:creationId xmlns:a16="http://schemas.microsoft.com/office/drawing/2014/main" id="{7077D698-3FBA-41F5-BD7E-0002CCF9399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2" name="テキスト ボックス 531">
          <a:extLst>
            <a:ext uri="{FF2B5EF4-FFF2-40B4-BE49-F238E27FC236}">
              <a16:creationId xmlns:a16="http://schemas.microsoft.com/office/drawing/2014/main" id="{7F8CAB6B-4ADC-48A9-86AC-DD50B0F65B8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3" name="直線コネクタ 532">
          <a:extLst>
            <a:ext uri="{FF2B5EF4-FFF2-40B4-BE49-F238E27FC236}">
              <a16:creationId xmlns:a16="http://schemas.microsoft.com/office/drawing/2014/main" id="{6A533B2C-58AD-4DCF-BCC9-54A02E9D924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4" name="テキスト ボックス 533">
          <a:extLst>
            <a:ext uri="{FF2B5EF4-FFF2-40B4-BE49-F238E27FC236}">
              <a16:creationId xmlns:a16="http://schemas.microsoft.com/office/drawing/2014/main" id="{20E909A5-3DDD-4CA9-B31F-7B1231C5304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5" name="直線コネクタ 534">
          <a:extLst>
            <a:ext uri="{FF2B5EF4-FFF2-40B4-BE49-F238E27FC236}">
              <a16:creationId xmlns:a16="http://schemas.microsoft.com/office/drawing/2014/main" id="{923BDBC7-BD5E-4DA1-BFEF-DD7FEE6E2B9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6" name="テキスト ボックス 535">
          <a:extLst>
            <a:ext uri="{FF2B5EF4-FFF2-40B4-BE49-F238E27FC236}">
              <a16:creationId xmlns:a16="http://schemas.microsoft.com/office/drawing/2014/main" id="{724321A8-5637-4E3E-B26E-B6D2D087B5C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a:extLst>
            <a:ext uri="{FF2B5EF4-FFF2-40B4-BE49-F238E27FC236}">
              <a16:creationId xmlns:a16="http://schemas.microsoft.com/office/drawing/2014/main" id="{28E5E0F5-2F8D-4EE0-9172-030F55EBDAB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8" name="【保健センター・保健所】&#10;有形固定資産減価償却率グラフ枠">
          <a:extLst>
            <a:ext uri="{FF2B5EF4-FFF2-40B4-BE49-F238E27FC236}">
              <a16:creationId xmlns:a16="http://schemas.microsoft.com/office/drawing/2014/main" id="{D478565C-2F88-479F-B3FF-61C68DDE85F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539" name="直線コネクタ 538">
          <a:extLst>
            <a:ext uri="{FF2B5EF4-FFF2-40B4-BE49-F238E27FC236}">
              <a16:creationId xmlns:a16="http://schemas.microsoft.com/office/drawing/2014/main" id="{32D19E05-0A5F-492E-9F14-29018CBCEEA8}"/>
            </a:ext>
          </a:extLst>
        </xdr:cNvPr>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540" name="【保健センター・保健所】&#10;有形固定資産減価償却率最小値テキスト">
          <a:extLst>
            <a:ext uri="{FF2B5EF4-FFF2-40B4-BE49-F238E27FC236}">
              <a16:creationId xmlns:a16="http://schemas.microsoft.com/office/drawing/2014/main" id="{255512E0-201B-47D6-9955-6970F89B6AA0}"/>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541" name="直線コネクタ 540">
          <a:extLst>
            <a:ext uri="{FF2B5EF4-FFF2-40B4-BE49-F238E27FC236}">
              <a16:creationId xmlns:a16="http://schemas.microsoft.com/office/drawing/2014/main" id="{97D1B1FA-B072-472F-B95D-E3EC854CC664}"/>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542" name="【保健センター・保健所】&#10;有形固定資産減価償却率最大値テキスト">
          <a:extLst>
            <a:ext uri="{FF2B5EF4-FFF2-40B4-BE49-F238E27FC236}">
              <a16:creationId xmlns:a16="http://schemas.microsoft.com/office/drawing/2014/main" id="{776C4E89-4545-4C50-9955-86318DDCE27C}"/>
            </a:ext>
          </a:extLst>
        </xdr:cNvPr>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543" name="直線コネクタ 542">
          <a:extLst>
            <a:ext uri="{FF2B5EF4-FFF2-40B4-BE49-F238E27FC236}">
              <a16:creationId xmlns:a16="http://schemas.microsoft.com/office/drawing/2014/main" id="{8ADB66F8-F9DA-4D68-81E7-B0D4DB9CBFB8}"/>
            </a:ext>
          </a:extLst>
        </xdr:cNvPr>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544" name="【保健センター・保健所】&#10;有形固定資産減価償却率平均値テキスト">
          <a:extLst>
            <a:ext uri="{FF2B5EF4-FFF2-40B4-BE49-F238E27FC236}">
              <a16:creationId xmlns:a16="http://schemas.microsoft.com/office/drawing/2014/main" id="{E57A88C0-C554-4D8E-8275-31B3305958DE}"/>
            </a:ext>
          </a:extLst>
        </xdr:cNvPr>
        <xdr:cNvSpPr txBox="1"/>
      </xdr:nvSpPr>
      <xdr:spPr>
        <a:xfrm>
          <a:off x="16357600"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545" name="フローチャート: 判断 544">
          <a:extLst>
            <a:ext uri="{FF2B5EF4-FFF2-40B4-BE49-F238E27FC236}">
              <a16:creationId xmlns:a16="http://schemas.microsoft.com/office/drawing/2014/main" id="{A726E734-5121-421C-8D1B-7F24487913DC}"/>
            </a:ext>
          </a:extLst>
        </xdr:cNvPr>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546" name="フローチャート: 判断 545">
          <a:extLst>
            <a:ext uri="{FF2B5EF4-FFF2-40B4-BE49-F238E27FC236}">
              <a16:creationId xmlns:a16="http://schemas.microsoft.com/office/drawing/2014/main" id="{17355AB9-2E98-4B7B-9156-D5D2041E62B6}"/>
            </a:ext>
          </a:extLst>
        </xdr:cNvPr>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547" name="フローチャート: 判断 546">
          <a:extLst>
            <a:ext uri="{FF2B5EF4-FFF2-40B4-BE49-F238E27FC236}">
              <a16:creationId xmlns:a16="http://schemas.microsoft.com/office/drawing/2014/main" id="{1D7AA36F-166C-4BA3-A300-701B3B710F13}"/>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548" name="フローチャート: 判断 547">
          <a:extLst>
            <a:ext uri="{FF2B5EF4-FFF2-40B4-BE49-F238E27FC236}">
              <a16:creationId xmlns:a16="http://schemas.microsoft.com/office/drawing/2014/main" id="{A1002CA4-5E4F-47AC-B272-B06A54FFDE3E}"/>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549" name="フローチャート: 判断 548">
          <a:extLst>
            <a:ext uri="{FF2B5EF4-FFF2-40B4-BE49-F238E27FC236}">
              <a16:creationId xmlns:a16="http://schemas.microsoft.com/office/drawing/2014/main" id="{AFEF0FCC-8137-4A9F-A965-5739E9FD8476}"/>
            </a:ext>
          </a:extLst>
        </xdr:cNvPr>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FEF36D77-2D4A-4580-96B0-D365E23C5D2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CF8CC35C-B6A5-4DE8-9DFA-3DBCF850D30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A6C8269B-0FFE-46A3-BA3D-5945CF421FB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2E6E2AA3-D49A-482C-B783-E7C9D4E3BBE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A3E4BF49-C953-444F-B671-6FA94BE2F91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555" name="楕円 554">
          <a:extLst>
            <a:ext uri="{FF2B5EF4-FFF2-40B4-BE49-F238E27FC236}">
              <a16:creationId xmlns:a16="http://schemas.microsoft.com/office/drawing/2014/main" id="{9D46BB7E-D920-4217-8E49-0538B990A7A8}"/>
            </a:ext>
          </a:extLst>
        </xdr:cNvPr>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99077</xdr:rowOff>
    </xdr:from>
    <xdr:ext cx="405111" cy="259045"/>
    <xdr:sp macro="" textlink="">
      <xdr:nvSpPr>
        <xdr:cNvPr id="556" name="【保健センター・保健所】&#10;有形固定資産減価償却率該当値テキスト">
          <a:extLst>
            <a:ext uri="{FF2B5EF4-FFF2-40B4-BE49-F238E27FC236}">
              <a16:creationId xmlns:a16="http://schemas.microsoft.com/office/drawing/2014/main" id="{76018E8D-B823-4FDC-89F2-541A0C14D440}"/>
            </a:ext>
          </a:extLst>
        </xdr:cNvPr>
        <xdr:cNvSpPr txBox="1"/>
      </xdr:nvSpPr>
      <xdr:spPr>
        <a:xfrm>
          <a:off x="16357600"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86360</xdr:rowOff>
    </xdr:from>
    <xdr:to>
      <xdr:col>81</xdr:col>
      <xdr:colOff>101600</xdr:colOff>
      <xdr:row>60</xdr:row>
      <xdr:rowOff>16510</xdr:rowOff>
    </xdr:to>
    <xdr:sp macro="" textlink="">
      <xdr:nvSpPr>
        <xdr:cNvPr id="557" name="楕円 556">
          <a:extLst>
            <a:ext uri="{FF2B5EF4-FFF2-40B4-BE49-F238E27FC236}">
              <a16:creationId xmlns:a16="http://schemas.microsoft.com/office/drawing/2014/main" id="{42564C28-64AB-4ED1-BF84-C5527F2F8BD5}"/>
            </a:ext>
          </a:extLst>
        </xdr:cNvPr>
        <xdr:cNvSpPr/>
      </xdr:nvSpPr>
      <xdr:spPr>
        <a:xfrm>
          <a:off x="15430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137160</xdr:rowOff>
    </xdr:from>
    <xdr:to>
      <xdr:col>85</xdr:col>
      <xdr:colOff>127000</xdr:colOff>
      <xdr:row>60</xdr:row>
      <xdr:rowOff>0</xdr:rowOff>
    </xdr:to>
    <xdr:cxnSp macro="">
      <xdr:nvCxnSpPr>
        <xdr:cNvPr id="558" name="直線コネクタ 557">
          <a:extLst>
            <a:ext uri="{FF2B5EF4-FFF2-40B4-BE49-F238E27FC236}">
              <a16:creationId xmlns:a16="http://schemas.microsoft.com/office/drawing/2014/main" id="{E7EA3648-F218-4847-815C-8B859F373335}"/>
            </a:ext>
          </a:extLst>
        </xdr:cNvPr>
        <xdr:cNvCxnSpPr/>
      </xdr:nvCxnSpPr>
      <xdr:spPr>
        <a:xfrm>
          <a:off x="15481300" y="102527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59" name="楕円 558">
          <a:extLst>
            <a:ext uri="{FF2B5EF4-FFF2-40B4-BE49-F238E27FC236}">
              <a16:creationId xmlns:a16="http://schemas.microsoft.com/office/drawing/2014/main" id="{FB0A83EC-68F2-44E0-B05F-A1122C3E329C}"/>
            </a:ext>
          </a:extLst>
        </xdr:cNvPr>
        <xdr:cNvSpPr/>
      </xdr:nvSpPr>
      <xdr:spPr>
        <a:xfrm>
          <a:off x="14541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106135</xdr:rowOff>
    </xdr:from>
    <xdr:to>
      <xdr:col>81</xdr:col>
      <xdr:colOff>50800</xdr:colOff>
      <xdr:row>59</xdr:row>
      <xdr:rowOff>137160</xdr:rowOff>
    </xdr:to>
    <xdr:cxnSp macro="">
      <xdr:nvCxnSpPr>
        <xdr:cNvPr id="560" name="直線コネクタ 559">
          <a:extLst>
            <a:ext uri="{FF2B5EF4-FFF2-40B4-BE49-F238E27FC236}">
              <a16:creationId xmlns:a16="http://schemas.microsoft.com/office/drawing/2014/main" id="{CD0BA0EB-43AF-4BE7-B69F-FC182FBCDB86}"/>
            </a:ext>
          </a:extLst>
        </xdr:cNvPr>
        <xdr:cNvCxnSpPr/>
      </xdr:nvCxnSpPr>
      <xdr:spPr>
        <a:xfrm>
          <a:off x="14592300" y="1022168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22678</xdr:rowOff>
    </xdr:from>
    <xdr:to>
      <xdr:col>72</xdr:col>
      <xdr:colOff>38100</xdr:colOff>
      <xdr:row>59</xdr:row>
      <xdr:rowOff>124278</xdr:rowOff>
    </xdr:to>
    <xdr:sp macro="" textlink="">
      <xdr:nvSpPr>
        <xdr:cNvPr id="561" name="楕円 560">
          <a:extLst>
            <a:ext uri="{FF2B5EF4-FFF2-40B4-BE49-F238E27FC236}">
              <a16:creationId xmlns:a16="http://schemas.microsoft.com/office/drawing/2014/main" id="{E6F8391B-5EE3-49B9-BCB7-21A8F771D75F}"/>
            </a:ext>
          </a:extLst>
        </xdr:cNvPr>
        <xdr:cNvSpPr/>
      </xdr:nvSpPr>
      <xdr:spPr>
        <a:xfrm>
          <a:off x="13652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73478</xdr:rowOff>
    </xdr:from>
    <xdr:to>
      <xdr:col>76</xdr:col>
      <xdr:colOff>114300</xdr:colOff>
      <xdr:row>59</xdr:row>
      <xdr:rowOff>106135</xdr:rowOff>
    </xdr:to>
    <xdr:cxnSp macro="">
      <xdr:nvCxnSpPr>
        <xdr:cNvPr id="562" name="直線コネクタ 561">
          <a:extLst>
            <a:ext uri="{FF2B5EF4-FFF2-40B4-BE49-F238E27FC236}">
              <a16:creationId xmlns:a16="http://schemas.microsoft.com/office/drawing/2014/main" id="{BB1218CA-8BD7-4EAD-B821-1AEE8FF4B3CC}"/>
            </a:ext>
          </a:extLst>
        </xdr:cNvPr>
        <xdr:cNvCxnSpPr/>
      </xdr:nvCxnSpPr>
      <xdr:spPr>
        <a:xfrm>
          <a:off x="13703300" y="10189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161472</xdr:rowOff>
    </xdr:from>
    <xdr:to>
      <xdr:col>67</xdr:col>
      <xdr:colOff>101600</xdr:colOff>
      <xdr:row>59</xdr:row>
      <xdr:rowOff>91622</xdr:rowOff>
    </xdr:to>
    <xdr:sp macro="" textlink="">
      <xdr:nvSpPr>
        <xdr:cNvPr id="563" name="楕円 562">
          <a:extLst>
            <a:ext uri="{FF2B5EF4-FFF2-40B4-BE49-F238E27FC236}">
              <a16:creationId xmlns:a16="http://schemas.microsoft.com/office/drawing/2014/main" id="{03A6AA20-297E-43FD-9951-32D94435C96B}"/>
            </a:ext>
          </a:extLst>
        </xdr:cNvPr>
        <xdr:cNvSpPr/>
      </xdr:nvSpPr>
      <xdr:spPr>
        <a:xfrm>
          <a:off x="12763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40822</xdr:rowOff>
    </xdr:from>
    <xdr:to>
      <xdr:col>71</xdr:col>
      <xdr:colOff>177800</xdr:colOff>
      <xdr:row>59</xdr:row>
      <xdr:rowOff>73478</xdr:rowOff>
    </xdr:to>
    <xdr:cxnSp macro="">
      <xdr:nvCxnSpPr>
        <xdr:cNvPr id="564" name="直線コネクタ 563">
          <a:extLst>
            <a:ext uri="{FF2B5EF4-FFF2-40B4-BE49-F238E27FC236}">
              <a16:creationId xmlns:a16="http://schemas.microsoft.com/office/drawing/2014/main" id="{783A2365-92A2-4CA2-9113-DA5A62EB0F91}"/>
            </a:ext>
          </a:extLst>
        </xdr:cNvPr>
        <xdr:cNvCxnSpPr/>
      </xdr:nvCxnSpPr>
      <xdr:spPr>
        <a:xfrm>
          <a:off x="12814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14168</xdr:rowOff>
    </xdr:from>
    <xdr:ext cx="405111" cy="259045"/>
    <xdr:sp macro="" textlink="">
      <xdr:nvSpPr>
        <xdr:cNvPr id="565" name="n_1aveValue【保健センター・保健所】&#10;有形固定資産減価償却率">
          <a:extLst>
            <a:ext uri="{FF2B5EF4-FFF2-40B4-BE49-F238E27FC236}">
              <a16:creationId xmlns:a16="http://schemas.microsoft.com/office/drawing/2014/main" id="{4B3294DC-0ED4-4FB9-B44C-94E7E4F4FE5B}"/>
            </a:ext>
          </a:extLst>
        </xdr:cNvPr>
        <xdr:cNvSpPr txBox="1"/>
      </xdr:nvSpPr>
      <xdr:spPr>
        <a:xfrm>
          <a:off x="152660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566" name="n_2aveValue【保健センター・保健所】&#10;有形固定資産減価償却率">
          <a:extLst>
            <a:ext uri="{FF2B5EF4-FFF2-40B4-BE49-F238E27FC236}">
              <a16:creationId xmlns:a16="http://schemas.microsoft.com/office/drawing/2014/main" id="{D595F2DA-5CD0-4E38-A3F1-A81561AF07A1}"/>
            </a:ext>
          </a:extLst>
        </xdr:cNvPr>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567" name="n_3aveValue【保健センター・保健所】&#10;有形固定資産減価償却率">
          <a:extLst>
            <a:ext uri="{FF2B5EF4-FFF2-40B4-BE49-F238E27FC236}">
              <a16:creationId xmlns:a16="http://schemas.microsoft.com/office/drawing/2014/main" id="{4936EE2E-CC3C-4BB0-843E-CC14D08B5A21}"/>
            </a:ext>
          </a:extLst>
        </xdr:cNvPr>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130101</xdr:rowOff>
    </xdr:from>
    <xdr:ext cx="405111" cy="259045"/>
    <xdr:sp macro="" textlink="">
      <xdr:nvSpPr>
        <xdr:cNvPr id="568" name="n_4aveValue【保健センター・保健所】&#10;有形固定資産減価償却率">
          <a:extLst>
            <a:ext uri="{FF2B5EF4-FFF2-40B4-BE49-F238E27FC236}">
              <a16:creationId xmlns:a16="http://schemas.microsoft.com/office/drawing/2014/main" id="{3F13ABA4-E276-450A-A668-F8E34FE58842}"/>
            </a:ext>
          </a:extLst>
        </xdr:cNvPr>
        <xdr:cNvSpPr txBox="1"/>
      </xdr:nvSpPr>
      <xdr:spPr>
        <a:xfrm>
          <a:off x="12611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33037</xdr:rowOff>
    </xdr:from>
    <xdr:ext cx="405111" cy="259045"/>
    <xdr:sp macro="" textlink="">
      <xdr:nvSpPr>
        <xdr:cNvPr id="569" name="n_1mainValue【保健センター・保健所】&#10;有形固定資産減価償却率">
          <a:extLst>
            <a:ext uri="{FF2B5EF4-FFF2-40B4-BE49-F238E27FC236}">
              <a16:creationId xmlns:a16="http://schemas.microsoft.com/office/drawing/2014/main" id="{93A969DD-4E38-497C-9C5F-A3DCE72A6C78}"/>
            </a:ext>
          </a:extLst>
        </xdr:cNvPr>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570" name="n_2mainValue【保健センター・保健所】&#10;有形固定資産減価償却率">
          <a:extLst>
            <a:ext uri="{FF2B5EF4-FFF2-40B4-BE49-F238E27FC236}">
              <a16:creationId xmlns:a16="http://schemas.microsoft.com/office/drawing/2014/main" id="{EDBCA987-22FE-4DE4-B39D-40681EEFB44D}"/>
            </a:ext>
          </a:extLst>
        </xdr:cNvPr>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140805</xdr:rowOff>
    </xdr:from>
    <xdr:ext cx="405111" cy="259045"/>
    <xdr:sp macro="" textlink="">
      <xdr:nvSpPr>
        <xdr:cNvPr id="571" name="n_3mainValue【保健センター・保健所】&#10;有形固定資産減価償却率">
          <a:extLst>
            <a:ext uri="{FF2B5EF4-FFF2-40B4-BE49-F238E27FC236}">
              <a16:creationId xmlns:a16="http://schemas.microsoft.com/office/drawing/2014/main" id="{56411312-390A-46B3-B503-74ABD85F76E4}"/>
            </a:ext>
          </a:extLst>
        </xdr:cNvPr>
        <xdr:cNvSpPr txBox="1"/>
      </xdr:nvSpPr>
      <xdr:spPr>
        <a:xfrm>
          <a:off x="13500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108149</xdr:rowOff>
    </xdr:from>
    <xdr:ext cx="405111" cy="259045"/>
    <xdr:sp macro="" textlink="">
      <xdr:nvSpPr>
        <xdr:cNvPr id="572" name="n_4mainValue【保健センター・保健所】&#10;有形固定資産減価償却率">
          <a:extLst>
            <a:ext uri="{FF2B5EF4-FFF2-40B4-BE49-F238E27FC236}">
              <a16:creationId xmlns:a16="http://schemas.microsoft.com/office/drawing/2014/main" id="{00CB42A6-833B-468A-BCC3-05D8FB6816D5}"/>
            </a:ext>
          </a:extLst>
        </xdr:cNvPr>
        <xdr:cNvSpPr txBox="1"/>
      </xdr:nvSpPr>
      <xdr:spPr>
        <a:xfrm>
          <a:off x="12611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27043E55-2534-4B58-B497-05E8106B1F4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63AEE772-2D26-4C28-A398-6F43CD8A3E7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C79E78C6-261D-46B9-8005-587B279E690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F263D578-49E6-44B3-83F2-E1D13708070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4ACE21C1-4ECA-4D76-92E4-64A85459927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F1D74554-FBC7-4EB8-B7F9-978E1749D9E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FE87256E-0E8C-47B1-A480-48B93020BFF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8EAFEC57-67CC-448E-A072-CC1C781E09B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12C83F0E-973D-4167-854B-7B2044036F8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FF9669D6-D9DE-4C31-8A67-AB97221A938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a:extLst>
            <a:ext uri="{FF2B5EF4-FFF2-40B4-BE49-F238E27FC236}">
              <a16:creationId xmlns:a16="http://schemas.microsoft.com/office/drawing/2014/main" id="{7B3CC667-5014-4940-970E-58F8715C3CF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a:extLst>
            <a:ext uri="{FF2B5EF4-FFF2-40B4-BE49-F238E27FC236}">
              <a16:creationId xmlns:a16="http://schemas.microsoft.com/office/drawing/2014/main" id="{EFF606B3-4389-4B8C-AD75-01C16BCACC0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a:extLst>
            <a:ext uri="{FF2B5EF4-FFF2-40B4-BE49-F238E27FC236}">
              <a16:creationId xmlns:a16="http://schemas.microsoft.com/office/drawing/2014/main" id="{B9D9D17A-D89E-40AC-BB83-06EF41BC5DF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a:extLst>
            <a:ext uri="{FF2B5EF4-FFF2-40B4-BE49-F238E27FC236}">
              <a16:creationId xmlns:a16="http://schemas.microsoft.com/office/drawing/2014/main" id="{DCBF5378-2687-4109-ABA0-5773336A178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a:extLst>
            <a:ext uri="{FF2B5EF4-FFF2-40B4-BE49-F238E27FC236}">
              <a16:creationId xmlns:a16="http://schemas.microsoft.com/office/drawing/2014/main" id="{7C0DEF9B-6110-4935-99B7-52930EF9C8A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a:extLst>
            <a:ext uri="{FF2B5EF4-FFF2-40B4-BE49-F238E27FC236}">
              <a16:creationId xmlns:a16="http://schemas.microsoft.com/office/drawing/2014/main" id="{296AABA5-D07A-447A-9CA9-E059F6EC183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a:extLst>
            <a:ext uri="{FF2B5EF4-FFF2-40B4-BE49-F238E27FC236}">
              <a16:creationId xmlns:a16="http://schemas.microsoft.com/office/drawing/2014/main" id="{EA33338D-47C9-437C-B7D9-EF3FA27771A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a:extLst>
            <a:ext uri="{FF2B5EF4-FFF2-40B4-BE49-F238E27FC236}">
              <a16:creationId xmlns:a16="http://schemas.microsoft.com/office/drawing/2014/main" id="{11EF44D9-0E84-4F52-AE04-788A40FA8E7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a:extLst>
            <a:ext uri="{FF2B5EF4-FFF2-40B4-BE49-F238E27FC236}">
              <a16:creationId xmlns:a16="http://schemas.microsoft.com/office/drawing/2014/main" id="{93EA1B25-E4EB-4009-8092-1CF44E8E5AB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a:extLst>
            <a:ext uri="{FF2B5EF4-FFF2-40B4-BE49-F238E27FC236}">
              <a16:creationId xmlns:a16="http://schemas.microsoft.com/office/drawing/2014/main" id="{890EC0D5-C6C1-4B7E-93E2-98310E5987C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9CE2337D-671A-462F-B398-93C9079258E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2096EDF9-C770-4CF8-B165-63180A0A5EF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a:extLst>
            <a:ext uri="{FF2B5EF4-FFF2-40B4-BE49-F238E27FC236}">
              <a16:creationId xmlns:a16="http://schemas.microsoft.com/office/drawing/2014/main" id="{0C7BDC62-CC4E-45FE-B512-A499FA405BF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596" name="直線コネクタ 595">
          <a:extLst>
            <a:ext uri="{FF2B5EF4-FFF2-40B4-BE49-F238E27FC236}">
              <a16:creationId xmlns:a16="http://schemas.microsoft.com/office/drawing/2014/main" id="{3EF29296-5466-4216-9FC9-948856304AC8}"/>
            </a:ext>
          </a:extLst>
        </xdr:cNvPr>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597" name="【保健センター・保健所】&#10;一人当たり面積最小値テキスト">
          <a:extLst>
            <a:ext uri="{FF2B5EF4-FFF2-40B4-BE49-F238E27FC236}">
              <a16:creationId xmlns:a16="http://schemas.microsoft.com/office/drawing/2014/main" id="{B48740C1-BB53-46D5-8FFB-D1A52AF8C6CD}"/>
            </a:ext>
          </a:extLst>
        </xdr:cNvPr>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598" name="直線コネクタ 597">
          <a:extLst>
            <a:ext uri="{FF2B5EF4-FFF2-40B4-BE49-F238E27FC236}">
              <a16:creationId xmlns:a16="http://schemas.microsoft.com/office/drawing/2014/main" id="{37277AD0-DC1F-4D95-821B-BA3B9F243B04}"/>
            </a:ext>
          </a:extLst>
        </xdr:cNvPr>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599" name="【保健センター・保健所】&#10;一人当たり面積最大値テキスト">
          <a:extLst>
            <a:ext uri="{FF2B5EF4-FFF2-40B4-BE49-F238E27FC236}">
              <a16:creationId xmlns:a16="http://schemas.microsoft.com/office/drawing/2014/main" id="{64865395-A634-40A9-8945-EA976D3F8932}"/>
            </a:ext>
          </a:extLst>
        </xdr:cNvPr>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00" name="直線コネクタ 599">
          <a:extLst>
            <a:ext uri="{FF2B5EF4-FFF2-40B4-BE49-F238E27FC236}">
              <a16:creationId xmlns:a16="http://schemas.microsoft.com/office/drawing/2014/main" id="{779DCD5C-E557-4249-BBC8-9F9C561D1182}"/>
            </a:ext>
          </a:extLst>
        </xdr:cNvPr>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01" name="【保健センター・保健所】&#10;一人当たり面積平均値テキスト">
          <a:extLst>
            <a:ext uri="{FF2B5EF4-FFF2-40B4-BE49-F238E27FC236}">
              <a16:creationId xmlns:a16="http://schemas.microsoft.com/office/drawing/2014/main" id="{A7EC6C46-5999-433C-BCCC-F8CD1D74DEEB}"/>
            </a:ext>
          </a:extLst>
        </xdr:cNvPr>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02" name="フローチャート: 判断 601">
          <a:extLst>
            <a:ext uri="{FF2B5EF4-FFF2-40B4-BE49-F238E27FC236}">
              <a16:creationId xmlns:a16="http://schemas.microsoft.com/office/drawing/2014/main" id="{72609AC9-7EC8-4FAE-9AFA-358C18E82CED}"/>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03" name="フローチャート: 判断 602">
          <a:extLst>
            <a:ext uri="{FF2B5EF4-FFF2-40B4-BE49-F238E27FC236}">
              <a16:creationId xmlns:a16="http://schemas.microsoft.com/office/drawing/2014/main" id="{7CE38D36-268E-431A-9939-B88760C79346}"/>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04" name="フローチャート: 判断 603">
          <a:extLst>
            <a:ext uri="{FF2B5EF4-FFF2-40B4-BE49-F238E27FC236}">
              <a16:creationId xmlns:a16="http://schemas.microsoft.com/office/drawing/2014/main" id="{1D6BB927-C01D-4254-B2C6-4825D95B26FF}"/>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605" name="フローチャート: 判断 604">
          <a:extLst>
            <a:ext uri="{FF2B5EF4-FFF2-40B4-BE49-F238E27FC236}">
              <a16:creationId xmlns:a16="http://schemas.microsoft.com/office/drawing/2014/main" id="{A1649579-661B-4532-8024-7F97D6FAB8FC}"/>
            </a:ext>
          </a:extLst>
        </xdr:cNvPr>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606" name="フローチャート: 判断 605">
          <a:extLst>
            <a:ext uri="{FF2B5EF4-FFF2-40B4-BE49-F238E27FC236}">
              <a16:creationId xmlns:a16="http://schemas.microsoft.com/office/drawing/2014/main" id="{E68D42C8-91CD-451D-95BE-5A3C9D998028}"/>
            </a:ext>
          </a:extLst>
        </xdr:cNvPr>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849CD8A2-70D8-4D62-BF89-7F1C0229B66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E706694C-695A-4743-9A3C-005B1658364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3D938DC6-E908-4549-82A0-7F433CA85E8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72329819-10FB-4063-AF35-862A6E4A226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5F93B455-042F-47DE-8926-281608EB325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12" name="楕円 611">
          <a:extLst>
            <a:ext uri="{FF2B5EF4-FFF2-40B4-BE49-F238E27FC236}">
              <a16:creationId xmlns:a16="http://schemas.microsoft.com/office/drawing/2014/main" id="{EDC57524-372B-4042-9B67-835E9F6888EE}"/>
            </a:ext>
          </a:extLst>
        </xdr:cNvPr>
        <xdr:cNvSpPr/>
      </xdr:nvSpPr>
      <xdr:spPr>
        <a:xfrm>
          <a:off x="22110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29227</xdr:rowOff>
    </xdr:from>
    <xdr:ext cx="469744" cy="259045"/>
    <xdr:sp macro="" textlink="">
      <xdr:nvSpPr>
        <xdr:cNvPr id="613" name="【保健センター・保健所】&#10;一人当たり面積該当値テキスト">
          <a:extLst>
            <a:ext uri="{FF2B5EF4-FFF2-40B4-BE49-F238E27FC236}">
              <a16:creationId xmlns:a16="http://schemas.microsoft.com/office/drawing/2014/main" id="{FF607437-D21E-4840-A4B7-8866992A75F0}"/>
            </a:ext>
          </a:extLst>
        </xdr:cNvPr>
        <xdr:cNvSpPr txBox="1"/>
      </xdr:nvSpPr>
      <xdr:spPr>
        <a:xfrm>
          <a:off x="22199600"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13970</xdr:rowOff>
    </xdr:from>
    <xdr:to>
      <xdr:col>112</xdr:col>
      <xdr:colOff>38100</xdr:colOff>
      <xdr:row>61</xdr:row>
      <xdr:rowOff>115570</xdr:rowOff>
    </xdr:to>
    <xdr:sp macro="" textlink="">
      <xdr:nvSpPr>
        <xdr:cNvPr id="614" name="楕円 613">
          <a:extLst>
            <a:ext uri="{FF2B5EF4-FFF2-40B4-BE49-F238E27FC236}">
              <a16:creationId xmlns:a16="http://schemas.microsoft.com/office/drawing/2014/main" id="{3E71A756-E7EB-447B-AA2C-623871EE2D97}"/>
            </a:ext>
          </a:extLst>
        </xdr:cNvPr>
        <xdr:cNvSpPr/>
      </xdr:nvSpPr>
      <xdr:spPr>
        <a:xfrm>
          <a:off x="21272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57150</xdr:rowOff>
    </xdr:from>
    <xdr:to>
      <xdr:col>116</xdr:col>
      <xdr:colOff>63500</xdr:colOff>
      <xdr:row>61</xdr:row>
      <xdr:rowOff>64770</xdr:rowOff>
    </xdr:to>
    <xdr:cxnSp macro="">
      <xdr:nvCxnSpPr>
        <xdr:cNvPr id="615" name="直線コネクタ 614">
          <a:extLst>
            <a:ext uri="{FF2B5EF4-FFF2-40B4-BE49-F238E27FC236}">
              <a16:creationId xmlns:a16="http://schemas.microsoft.com/office/drawing/2014/main" id="{670C4650-C910-4BCE-B601-3BE2707C4B4C}"/>
            </a:ext>
          </a:extLst>
        </xdr:cNvPr>
        <xdr:cNvCxnSpPr/>
      </xdr:nvCxnSpPr>
      <xdr:spPr>
        <a:xfrm flipV="1">
          <a:off x="21323300" y="10515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21590</xdr:rowOff>
    </xdr:from>
    <xdr:to>
      <xdr:col>107</xdr:col>
      <xdr:colOff>101600</xdr:colOff>
      <xdr:row>61</xdr:row>
      <xdr:rowOff>123190</xdr:rowOff>
    </xdr:to>
    <xdr:sp macro="" textlink="">
      <xdr:nvSpPr>
        <xdr:cNvPr id="616" name="楕円 615">
          <a:extLst>
            <a:ext uri="{FF2B5EF4-FFF2-40B4-BE49-F238E27FC236}">
              <a16:creationId xmlns:a16="http://schemas.microsoft.com/office/drawing/2014/main" id="{CA8286BA-EE63-4EF0-AE02-F000B668645A}"/>
            </a:ext>
          </a:extLst>
        </xdr:cNvPr>
        <xdr:cNvSpPr/>
      </xdr:nvSpPr>
      <xdr:spPr>
        <a:xfrm>
          <a:off x="20383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64770</xdr:rowOff>
    </xdr:from>
    <xdr:to>
      <xdr:col>111</xdr:col>
      <xdr:colOff>177800</xdr:colOff>
      <xdr:row>61</xdr:row>
      <xdr:rowOff>72390</xdr:rowOff>
    </xdr:to>
    <xdr:cxnSp macro="">
      <xdr:nvCxnSpPr>
        <xdr:cNvPr id="617" name="直線コネクタ 616">
          <a:extLst>
            <a:ext uri="{FF2B5EF4-FFF2-40B4-BE49-F238E27FC236}">
              <a16:creationId xmlns:a16="http://schemas.microsoft.com/office/drawing/2014/main" id="{DDDF6522-3B99-4E2E-9C2D-609D69B73559}"/>
            </a:ext>
          </a:extLst>
        </xdr:cNvPr>
        <xdr:cNvCxnSpPr/>
      </xdr:nvCxnSpPr>
      <xdr:spPr>
        <a:xfrm flipV="1">
          <a:off x="20434300" y="10523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29210</xdr:rowOff>
    </xdr:from>
    <xdr:to>
      <xdr:col>102</xdr:col>
      <xdr:colOff>165100</xdr:colOff>
      <xdr:row>61</xdr:row>
      <xdr:rowOff>130810</xdr:rowOff>
    </xdr:to>
    <xdr:sp macro="" textlink="">
      <xdr:nvSpPr>
        <xdr:cNvPr id="618" name="楕円 617">
          <a:extLst>
            <a:ext uri="{FF2B5EF4-FFF2-40B4-BE49-F238E27FC236}">
              <a16:creationId xmlns:a16="http://schemas.microsoft.com/office/drawing/2014/main" id="{B8A8C606-D185-436C-8050-A4020C67FA4D}"/>
            </a:ext>
          </a:extLst>
        </xdr:cNvPr>
        <xdr:cNvSpPr/>
      </xdr:nvSpPr>
      <xdr:spPr>
        <a:xfrm>
          <a:off x="19494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72390</xdr:rowOff>
    </xdr:from>
    <xdr:to>
      <xdr:col>107</xdr:col>
      <xdr:colOff>50800</xdr:colOff>
      <xdr:row>61</xdr:row>
      <xdr:rowOff>80010</xdr:rowOff>
    </xdr:to>
    <xdr:cxnSp macro="">
      <xdr:nvCxnSpPr>
        <xdr:cNvPr id="619" name="直線コネクタ 618">
          <a:extLst>
            <a:ext uri="{FF2B5EF4-FFF2-40B4-BE49-F238E27FC236}">
              <a16:creationId xmlns:a16="http://schemas.microsoft.com/office/drawing/2014/main" id="{21C4E4A7-2097-4B09-AC4F-E6D40A182EFA}"/>
            </a:ext>
          </a:extLst>
        </xdr:cNvPr>
        <xdr:cNvCxnSpPr/>
      </xdr:nvCxnSpPr>
      <xdr:spPr>
        <a:xfrm flipV="1">
          <a:off x="19545300" y="10530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29210</xdr:rowOff>
    </xdr:from>
    <xdr:to>
      <xdr:col>98</xdr:col>
      <xdr:colOff>38100</xdr:colOff>
      <xdr:row>61</xdr:row>
      <xdr:rowOff>130810</xdr:rowOff>
    </xdr:to>
    <xdr:sp macro="" textlink="">
      <xdr:nvSpPr>
        <xdr:cNvPr id="620" name="楕円 619">
          <a:extLst>
            <a:ext uri="{FF2B5EF4-FFF2-40B4-BE49-F238E27FC236}">
              <a16:creationId xmlns:a16="http://schemas.microsoft.com/office/drawing/2014/main" id="{E1CDB0A1-37D3-4EAE-97F3-9C39402A245A}"/>
            </a:ext>
          </a:extLst>
        </xdr:cNvPr>
        <xdr:cNvSpPr/>
      </xdr:nvSpPr>
      <xdr:spPr>
        <a:xfrm>
          <a:off x="18605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80010</xdr:rowOff>
    </xdr:from>
    <xdr:to>
      <xdr:col>102</xdr:col>
      <xdr:colOff>114300</xdr:colOff>
      <xdr:row>61</xdr:row>
      <xdr:rowOff>80010</xdr:rowOff>
    </xdr:to>
    <xdr:cxnSp macro="">
      <xdr:nvCxnSpPr>
        <xdr:cNvPr id="621" name="直線コネクタ 620">
          <a:extLst>
            <a:ext uri="{FF2B5EF4-FFF2-40B4-BE49-F238E27FC236}">
              <a16:creationId xmlns:a16="http://schemas.microsoft.com/office/drawing/2014/main" id="{D1B5E559-A230-442B-BA62-B8B35054D984}"/>
            </a:ext>
          </a:extLst>
        </xdr:cNvPr>
        <xdr:cNvCxnSpPr/>
      </xdr:nvCxnSpPr>
      <xdr:spPr>
        <a:xfrm>
          <a:off x="18656300" y="1053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622" name="n_1aveValue【保健センター・保健所】&#10;一人当たり面積">
          <a:extLst>
            <a:ext uri="{FF2B5EF4-FFF2-40B4-BE49-F238E27FC236}">
              <a16:creationId xmlns:a16="http://schemas.microsoft.com/office/drawing/2014/main" id="{0E7CDCB7-30C9-417E-9C7A-7EDF555C7FEE}"/>
            </a:ext>
          </a:extLst>
        </xdr:cNvPr>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623" name="n_2aveValue【保健センター・保健所】&#10;一人当たり面積">
          <a:extLst>
            <a:ext uri="{FF2B5EF4-FFF2-40B4-BE49-F238E27FC236}">
              <a16:creationId xmlns:a16="http://schemas.microsoft.com/office/drawing/2014/main" id="{0911A24A-4DF9-4A5A-9BFB-AC2F4827090F}"/>
            </a:ext>
          </a:extLst>
        </xdr:cNvPr>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57167</xdr:rowOff>
    </xdr:from>
    <xdr:ext cx="469744" cy="259045"/>
    <xdr:sp macro="" textlink="">
      <xdr:nvSpPr>
        <xdr:cNvPr id="624" name="n_3aveValue【保健センター・保健所】&#10;一人当たり面積">
          <a:extLst>
            <a:ext uri="{FF2B5EF4-FFF2-40B4-BE49-F238E27FC236}">
              <a16:creationId xmlns:a16="http://schemas.microsoft.com/office/drawing/2014/main" id="{5F735747-C6C4-4F77-A815-679AC5BBC3B1}"/>
            </a:ext>
          </a:extLst>
        </xdr:cNvPr>
        <xdr:cNvSpPr txBox="1"/>
      </xdr:nvSpPr>
      <xdr:spPr>
        <a:xfrm>
          <a:off x="19310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49547</xdr:rowOff>
    </xdr:from>
    <xdr:ext cx="469744" cy="259045"/>
    <xdr:sp macro="" textlink="">
      <xdr:nvSpPr>
        <xdr:cNvPr id="625" name="n_4aveValue【保健センター・保健所】&#10;一人当たり面積">
          <a:extLst>
            <a:ext uri="{FF2B5EF4-FFF2-40B4-BE49-F238E27FC236}">
              <a16:creationId xmlns:a16="http://schemas.microsoft.com/office/drawing/2014/main" id="{6C4E8076-2336-498A-9014-8BAD5AC8E39E}"/>
            </a:ext>
          </a:extLst>
        </xdr:cNvPr>
        <xdr:cNvSpPr txBox="1"/>
      </xdr:nvSpPr>
      <xdr:spPr>
        <a:xfrm>
          <a:off x="18421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132097</xdr:rowOff>
    </xdr:from>
    <xdr:ext cx="469744" cy="259045"/>
    <xdr:sp macro="" textlink="">
      <xdr:nvSpPr>
        <xdr:cNvPr id="626" name="n_1mainValue【保健センター・保健所】&#10;一人当たり面積">
          <a:extLst>
            <a:ext uri="{FF2B5EF4-FFF2-40B4-BE49-F238E27FC236}">
              <a16:creationId xmlns:a16="http://schemas.microsoft.com/office/drawing/2014/main" id="{BB3FE989-2E54-47E1-B705-D2397D67F584}"/>
            </a:ext>
          </a:extLst>
        </xdr:cNvPr>
        <xdr:cNvSpPr txBox="1"/>
      </xdr:nvSpPr>
      <xdr:spPr>
        <a:xfrm>
          <a:off x="210757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139717</xdr:rowOff>
    </xdr:from>
    <xdr:ext cx="469744" cy="259045"/>
    <xdr:sp macro="" textlink="">
      <xdr:nvSpPr>
        <xdr:cNvPr id="627" name="n_2mainValue【保健センター・保健所】&#10;一人当たり面積">
          <a:extLst>
            <a:ext uri="{FF2B5EF4-FFF2-40B4-BE49-F238E27FC236}">
              <a16:creationId xmlns:a16="http://schemas.microsoft.com/office/drawing/2014/main" id="{25CE1D24-1A98-47EB-AE4A-3B9600DEC24F}"/>
            </a:ext>
          </a:extLst>
        </xdr:cNvPr>
        <xdr:cNvSpPr txBox="1"/>
      </xdr:nvSpPr>
      <xdr:spPr>
        <a:xfrm>
          <a:off x="201994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147337</xdr:rowOff>
    </xdr:from>
    <xdr:ext cx="469744" cy="259045"/>
    <xdr:sp macro="" textlink="">
      <xdr:nvSpPr>
        <xdr:cNvPr id="628" name="n_3mainValue【保健センター・保健所】&#10;一人当たり面積">
          <a:extLst>
            <a:ext uri="{FF2B5EF4-FFF2-40B4-BE49-F238E27FC236}">
              <a16:creationId xmlns:a16="http://schemas.microsoft.com/office/drawing/2014/main" id="{3448A969-5D2C-441E-86DF-9628BCA3DD46}"/>
            </a:ext>
          </a:extLst>
        </xdr:cNvPr>
        <xdr:cNvSpPr txBox="1"/>
      </xdr:nvSpPr>
      <xdr:spPr>
        <a:xfrm>
          <a:off x="193104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147337</xdr:rowOff>
    </xdr:from>
    <xdr:ext cx="469744" cy="259045"/>
    <xdr:sp macro="" textlink="">
      <xdr:nvSpPr>
        <xdr:cNvPr id="629" name="n_4mainValue【保健センター・保健所】&#10;一人当たり面積">
          <a:extLst>
            <a:ext uri="{FF2B5EF4-FFF2-40B4-BE49-F238E27FC236}">
              <a16:creationId xmlns:a16="http://schemas.microsoft.com/office/drawing/2014/main" id="{2096918A-98B9-43C5-9FE4-24D43DC889E5}"/>
            </a:ext>
          </a:extLst>
        </xdr:cNvPr>
        <xdr:cNvSpPr txBox="1"/>
      </xdr:nvSpPr>
      <xdr:spPr>
        <a:xfrm>
          <a:off x="184214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C8E8F40E-DD37-466F-8E5E-496AD2D705B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49F44C7D-F5A7-40A7-922C-7F90F9228FA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A0E0A202-E3E1-4BE9-BAED-B5D14B33E67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DF822885-86AA-4A6A-BA88-C1BE3F23C71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DA22C56C-C17E-452B-9300-30D8D6FBE13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EB166024-266B-4CD6-A1ED-57F4FDBF3FE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784E745A-3D0E-4766-9C95-05DC9311917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DCAD190B-BF6B-400C-B8E9-88ECCFE7870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a:extLst>
            <a:ext uri="{FF2B5EF4-FFF2-40B4-BE49-F238E27FC236}">
              <a16:creationId xmlns:a16="http://schemas.microsoft.com/office/drawing/2014/main" id="{DE3242FF-7739-4D43-ABE8-47EB8052BE2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a16="http://schemas.microsoft.com/office/drawing/2014/main" id="{83EF910F-50E1-4947-936F-EE673118ECA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a:extLst>
            <a:ext uri="{FF2B5EF4-FFF2-40B4-BE49-F238E27FC236}">
              <a16:creationId xmlns:a16="http://schemas.microsoft.com/office/drawing/2014/main" id="{FC2E478D-96ED-4200-8035-36B456C5CF2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1" name="直線コネクタ 640">
          <a:extLst>
            <a:ext uri="{FF2B5EF4-FFF2-40B4-BE49-F238E27FC236}">
              <a16:creationId xmlns:a16="http://schemas.microsoft.com/office/drawing/2014/main" id="{EEE89E77-7E69-4877-A18E-ECCD6AB01FB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2" name="テキスト ボックス 641">
          <a:extLst>
            <a:ext uri="{FF2B5EF4-FFF2-40B4-BE49-F238E27FC236}">
              <a16:creationId xmlns:a16="http://schemas.microsoft.com/office/drawing/2014/main" id="{86EFCFE0-6224-49E9-A132-775D77A0CD6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3" name="直線コネクタ 642">
          <a:extLst>
            <a:ext uri="{FF2B5EF4-FFF2-40B4-BE49-F238E27FC236}">
              <a16:creationId xmlns:a16="http://schemas.microsoft.com/office/drawing/2014/main" id="{87F2DBED-9664-4B43-AADE-F08DF8F6695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4" name="テキスト ボックス 643">
          <a:extLst>
            <a:ext uri="{FF2B5EF4-FFF2-40B4-BE49-F238E27FC236}">
              <a16:creationId xmlns:a16="http://schemas.microsoft.com/office/drawing/2014/main" id="{EE864A70-A6D1-4F24-889D-5792122F575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5" name="直線コネクタ 644">
          <a:extLst>
            <a:ext uri="{FF2B5EF4-FFF2-40B4-BE49-F238E27FC236}">
              <a16:creationId xmlns:a16="http://schemas.microsoft.com/office/drawing/2014/main" id="{10622463-ED25-4650-A7CF-AE5981F3412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6" name="テキスト ボックス 645">
          <a:extLst>
            <a:ext uri="{FF2B5EF4-FFF2-40B4-BE49-F238E27FC236}">
              <a16:creationId xmlns:a16="http://schemas.microsoft.com/office/drawing/2014/main" id="{7BA4BBBC-9C85-452A-B0B1-F2EDAE66724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7" name="直線コネクタ 646">
          <a:extLst>
            <a:ext uri="{FF2B5EF4-FFF2-40B4-BE49-F238E27FC236}">
              <a16:creationId xmlns:a16="http://schemas.microsoft.com/office/drawing/2014/main" id="{18E418E5-72DC-4F74-ADE9-76291C107B1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8" name="テキスト ボックス 647">
          <a:extLst>
            <a:ext uri="{FF2B5EF4-FFF2-40B4-BE49-F238E27FC236}">
              <a16:creationId xmlns:a16="http://schemas.microsoft.com/office/drawing/2014/main" id="{7C9F4682-8CAE-4FE2-9545-0C1C8D43670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9" name="直線コネクタ 648">
          <a:extLst>
            <a:ext uri="{FF2B5EF4-FFF2-40B4-BE49-F238E27FC236}">
              <a16:creationId xmlns:a16="http://schemas.microsoft.com/office/drawing/2014/main" id="{685F4672-4421-4904-A1BC-A5E428D91AF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0" name="テキスト ボックス 649">
          <a:extLst>
            <a:ext uri="{FF2B5EF4-FFF2-40B4-BE49-F238E27FC236}">
              <a16:creationId xmlns:a16="http://schemas.microsoft.com/office/drawing/2014/main" id="{1E2174B8-CD3C-41E1-A0F2-656264CEFAC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1" name="直線コネクタ 650">
          <a:extLst>
            <a:ext uri="{FF2B5EF4-FFF2-40B4-BE49-F238E27FC236}">
              <a16:creationId xmlns:a16="http://schemas.microsoft.com/office/drawing/2014/main" id="{49E567C8-7106-4D2B-8EE6-6B48D8BDDAE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2" name="テキスト ボックス 651">
          <a:extLst>
            <a:ext uri="{FF2B5EF4-FFF2-40B4-BE49-F238E27FC236}">
              <a16:creationId xmlns:a16="http://schemas.microsoft.com/office/drawing/2014/main" id="{20F8B4FA-DE4C-45FB-ABE8-2ABE2CF0ED3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a16="http://schemas.microsoft.com/office/drawing/2014/main" id="{89A029C2-5340-4BD9-B65D-73863691398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a:extLst>
            <a:ext uri="{FF2B5EF4-FFF2-40B4-BE49-F238E27FC236}">
              <a16:creationId xmlns:a16="http://schemas.microsoft.com/office/drawing/2014/main" id="{79A72455-CD64-40AD-85CA-304618C96AF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655" name="直線コネクタ 654">
          <a:extLst>
            <a:ext uri="{FF2B5EF4-FFF2-40B4-BE49-F238E27FC236}">
              <a16:creationId xmlns:a16="http://schemas.microsoft.com/office/drawing/2014/main" id="{315FB7AD-0A4F-4C2F-8B9A-E0AC0FA84DFE}"/>
            </a:ext>
          </a:extLst>
        </xdr:cNvPr>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656" name="【消防施設】&#10;有形固定資産減価償却率最小値テキスト">
          <a:extLst>
            <a:ext uri="{FF2B5EF4-FFF2-40B4-BE49-F238E27FC236}">
              <a16:creationId xmlns:a16="http://schemas.microsoft.com/office/drawing/2014/main" id="{DE58C458-F7CB-4B40-B673-2D703134AE30}"/>
            </a:ext>
          </a:extLst>
        </xdr:cNvPr>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657" name="直線コネクタ 656">
          <a:extLst>
            <a:ext uri="{FF2B5EF4-FFF2-40B4-BE49-F238E27FC236}">
              <a16:creationId xmlns:a16="http://schemas.microsoft.com/office/drawing/2014/main" id="{484D1CA3-4FA2-473D-AD2D-73ED8E20A92C}"/>
            </a:ext>
          </a:extLst>
        </xdr:cNvPr>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658" name="【消防施設】&#10;有形固定資産減価償却率最大値テキスト">
          <a:extLst>
            <a:ext uri="{FF2B5EF4-FFF2-40B4-BE49-F238E27FC236}">
              <a16:creationId xmlns:a16="http://schemas.microsoft.com/office/drawing/2014/main" id="{97EADBE0-71D8-4213-93A7-FE258FFD5501}"/>
            </a:ext>
          </a:extLst>
        </xdr:cNvPr>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659" name="直線コネクタ 658">
          <a:extLst>
            <a:ext uri="{FF2B5EF4-FFF2-40B4-BE49-F238E27FC236}">
              <a16:creationId xmlns:a16="http://schemas.microsoft.com/office/drawing/2014/main" id="{6F8C285A-148E-4F99-AB48-F2C8BDA7E2B2}"/>
            </a:ext>
          </a:extLst>
        </xdr:cNvPr>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660" name="【消防施設】&#10;有形固定資産減価償却率平均値テキスト">
          <a:extLst>
            <a:ext uri="{FF2B5EF4-FFF2-40B4-BE49-F238E27FC236}">
              <a16:creationId xmlns:a16="http://schemas.microsoft.com/office/drawing/2014/main" id="{09026FA9-EAE5-4A8B-B560-BFB1A47AC1BF}"/>
            </a:ext>
          </a:extLst>
        </xdr:cNvPr>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661" name="フローチャート: 判断 660">
          <a:extLst>
            <a:ext uri="{FF2B5EF4-FFF2-40B4-BE49-F238E27FC236}">
              <a16:creationId xmlns:a16="http://schemas.microsoft.com/office/drawing/2014/main" id="{1F49F9A7-463E-47C4-AC72-51FEB151313B}"/>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662" name="フローチャート: 判断 661">
          <a:extLst>
            <a:ext uri="{FF2B5EF4-FFF2-40B4-BE49-F238E27FC236}">
              <a16:creationId xmlns:a16="http://schemas.microsoft.com/office/drawing/2014/main" id="{6CE9AF48-7FA2-45D5-8BF6-668C41585887}"/>
            </a:ext>
          </a:extLst>
        </xdr:cNvPr>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663" name="フローチャート: 判断 662">
          <a:extLst>
            <a:ext uri="{FF2B5EF4-FFF2-40B4-BE49-F238E27FC236}">
              <a16:creationId xmlns:a16="http://schemas.microsoft.com/office/drawing/2014/main" id="{315FCB2E-E27B-4133-9FBD-07030E9F23F0}"/>
            </a:ext>
          </a:extLst>
        </xdr:cNvPr>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64" name="フローチャート: 判断 663">
          <a:extLst>
            <a:ext uri="{FF2B5EF4-FFF2-40B4-BE49-F238E27FC236}">
              <a16:creationId xmlns:a16="http://schemas.microsoft.com/office/drawing/2014/main" id="{92DEBE84-68C8-446A-B1BA-2E288B6F0407}"/>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665" name="フローチャート: 判断 664">
          <a:extLst>
            <a:ext uri="{FF2B5EF4-FFF2-40B4-BE49-F238E27FC236}">
              <a16:creationId xmlns:a16="http://schemas.microsoft.com/office/drawing/2014/main" id="{A0CB8D0D-98D0-4CEF-B701-93932145A24D}"/>
            </a:ext>
          </a:extLst>
        </xdr:cNvPr>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50AE137A-9811-4437-9F82-9A540FCAEB9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CD5057A9-57EE-4A49-9693-9ABD63708AF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A6AE4ADA-8EF0-44F9-9E6A-EFFBBB5D2AE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97EC4E24-73F0-469F-97F4-F82F53277C7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62586615-E149-4A2A-ABBB-C05C9BF29DE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54248</xdr:rowOff>
    </xdr:from>
    <xdr:to>
      <xdr:col>85</xdr:col>
      <xdr:colOff>177800</xdr:colOff>
      <xdr:row>81</xdr:row>
      <xdr:rowOff>155848</xdr:rowOff>
    </xdr:to>
    <xdr:sp macro="" textlink="">
      <xdr:nvSpPr>
        <xdr:cNvPr id="671" name="楕円 670">
          <a:extLst>
            <a:ext uri="{FF2B5EF4-FFF2-40B4-BE49-F238E27FC236}">
              <a16:creationId xmlns:a16="http://schemas.microsoft.com/office/drawing/2014/main" id="{59AFE86E-A5EF-40F0-8EC5-C99479795419}"/>
            </a:ext>
          </a:extLst>
        </xdr:cNvPr>
        <xdr:cNvSpPr/>
      </xdr:nvSpPr>
      <xdr:spPr>
        <a:xfrm>
          <a:off x="162687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77125</xdr:rowOff>
    </xdr:from>
    <xdr:ext cx="405111" cy="259045"/>
    <xdr:sp macro="" textlink="">
      <xdr:nvSpPr>
        <xdr:cNvPr id="672" name="【消防施設】&#10;有形固定資産減価償却率該当値テキスト">
          <a:extLst>
            <a:ext uri="{FF2B5EF4-FFF2-40B4-BE49-F238E27FC236}">
              <a16:creationId xmlns:a16="http://schemas.microsoft.com/office/drawing/2014/main" id="{2CCC31AA-C519-40C7-BC0B-80D738BF1C02}"/>
            </a:ext>
          </a:extLst>
        </xdr:cNvPr>
        <xdr:cNvSpPr txBox="1"/>
      </xdr:nvSpPr>
      <xdr:spPr>
        <a:xfrm>
          <a:off x="16357600" y="13793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162016</xdr:rowOff>
    </xdr:from>
    <xdr:to>
      <xdr:col>81</xdr:col>
      <xdr:colOff>101600</xdr:colOff>
      <xdr:row>81</xdr:row>
      <xdr:rowOff>92166</xdr:rowOff>
    </xdr:to>
    <xdr:sp macro="" textlink="">
      <xdr:nvSpPr>
        <xdr:cNvPr id="673" name="楕円 672">
          <a:extLst>
            <a:ext uri="{FF2B5EF4-FFF2-40B4-BE49-F238E27FC236}">
              <a16:creationId xmlns:a16="http://schemas.microsoft.com/office/drawing/2014/main" id="{87DDD1D5-782A-41CE-A475-CA8747EFFEF0}"/>
            </a:ext>
          </a:extLst>
        </xdr:cNvPr>
        <xdr:cNvSpPr/>
      </xdr:nvSpPr>
      <xdr:spPr>
        <a:xfrm>
          <a:off x="154305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41366</xdr:rowOff>
    </xdr:from>
    <xdr:to>
      <xdr:col>85</xdr:col>
      <xdr:colOff>127000</xdr:colOff>
      <xdr:row>81</xdr:row>
      <xdr:rowOff>105048</xdr:rowOff>
    </xdr:to>
    <xdr:cxnSp macro="">
      <xdr:nvCxnSpPr>
        <xdr:cNvPr id="674" name="直線コネクタ 673">
          <a:extLst>
            <a:ext uri="{FF2B5EF4-FFF2-40B4-BE49-F238E27FC236}">
              <a16:creationId xmlns:a16="http://schemas.microsoft.com/office/drawing/2014/main" id="{DD7343EB-5299-4F72-A878-AB50A6549A2B}"/>
            </a:ext>
          </a:extLst>
        </xdr:cNvPr>
        <xdr:cNvCxnSpPr/>
      </xdr:nvCxnSpPr>
      <xdr:spPr>
        <a:xfrm>
          <a:off x="15481300" y="13928816"/>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158750</xdr:rowOff>
    </xdr:from>
    <xdr:to>
      <xdr:col>76</xdr:col>
      <xdr:colOff>165100</xdr:colOff>
      <xdr:row>81</xdr:row>
      <xdr:rowOff>88900</xdr:rowOff>
    </xdr:to>
    <xdr:sp macro="" textlink="">
      <xdr:nvSpPr>
        <xdr:cNvPr id="675" name="楕円 674">
          <a:extLst>
            <a:ext uri="{FF2B5EF4-FFF2-40B4-BE49-F238E27FC236}">
              <a16:creationId xmlns:a16="http://schemas.microsoft.com/office/drawing/2014/main" id="{7F48FB62-0D0E-468E-BA78-9C95CB6C707A}"/>
            </a:ext>
          </a:extLst>
        </xdr:cNvPr>
        <xdr:cNvSpPr/>
      </xdr:nvSpPr>
      <xdr:spPr>
        <a:xfrm>
          <a:off x="14541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38100</xdr:rowOff>
    </xdr:from>
    <xdr:to>
      <xdr:col>81</xdr:col>
      <xdr:colOff>50800</xdr:colOff>
      <xdr:row>81</xdr:row>
      <xdr:rowOff>41366</xdr:rowOff>
    </xdr:to>
    <xdr:cxnSp macro="">
      <xdr:nvCxnSpPr>
        <xdr:cNvPr id="676" name="直線コネクタ 675">
          <a:extLst>
            <a:ext uri="{FF2B5EF4-FFF2-40B4-BE49-F238E27FC236}">
              <a16:creationId xmlns:a16="http://schemas.microsoft.com/office/drawing/2014/main" id="{8176A814-D398-48D0-AD42-810A2F9CEB72}"/>
            </a:ext>
          </a:extLst>
        </xdr:cNvPr>
        <xdr:cNvCxnSpPr/>
      </xdr:nvCxnSpPr>
      <xdr:spPr>
        <a:xfrm>
          <a:off x="14592300" y="1392555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170180</xdr:rowOff>
    </xdr:from>
    <xdr:to>
      <xdr:col>72</xdr:col>
      <xdr:colOff>38100</xdr:colOff>
      <xdr:row>81</xdr:row>
      <xdr:rowOff>100330</xdr:rowOff>
    </xdr:to>
    <xdr:sp macro="" textlink="">
      <xdr:nvSpPr>
        <xdr:cNvPr id="677" name="楕円 676">
          <a:extLst>
            <a:ext uri="{FF2B5EF4-FFF2-40B4-BE49-F238E27FC236}">
              <a16:creationId xmlns:a16="http://schemas.microsoft.com/office/drawing/2014/main" id="{4E65D1E7-BA3D-4EFA-B964-0711D4263112}"/>
            </a:ext>
          </a:extLst>
        </xdr:cNvPr>
        <xdr:cNvSpPr/>
      </xdr:nvSpPr>
      <xdr:spPr>
        <a:xfrm>
          <a:off x="13652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38100</xdr:rowOff>
    </xdr:from>
    <xdr:to>
      <xdr:col>76</xdr:col>
      <xdr:colOff>114300</xdr:colOff>
      <xdr:row>81</xdr:row>
      <xdr:rowOff>49530</xdr:rowOff>
    </xdr:to>
    <xdr:cxnSp macro="">
      <xdr:nvCxnSpPr>
        <xdr:cNvPr id="678" name="直線コネクタ 677">
          <a:extLst>
            <a:ext uri="{FF2B5EF4-FFF2-40B4-BE49-F238E27FC236}">
              <a16:creationId xmlns:a16="http://schemas.microsoft.com/office/drawing/2014/main" id="{A3AB394A-0501-44B9-B0CD-0E1358438D42}"/>
            </a:ext>
          </a:extLst>
        </xdr:cNvPr>
        <xdr:cNvCxnSpPr/>
      </xdr:nvCxnSpPr>
      <xdr:spPr>
        <a:xfrm flipV="1">
          <a:off x="13703300" y="13925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145687</xdr:rowOff>
    </xdr:from>
    <xdr:to>
      <xdr:col>67</xdr:col>
      <xdr:colOff>101600</xdr:colOff>
      <xdr:row>81</xdr:row>
      <xdr:rowOff>75837</xdr:rowOff>
    </xdr:to>
    <xdr:sp macro="" textlink="">
      <xdr:nvSpPr>
        <xdr:cNvPr id="679" name="楕円 678">
          <a:extLst>
            <a:ext uri="{FF2B5EF4-FFF2-40B4-BE49-F238E27FC236}">
              <a16:creationId xmlns:a16="http://schemas.microsoft.com/office/drawing/2014/main" id="{B0C00BC9-327D-4E83-A583-49879D70E1B8}"/>
            </a:ext>
          </a:extLst>
        </xdr:cNvPr>
        <xdr:cNvSpPr/>
      </xdr:nvSpPr>
      <xdr:spPr>
        <a:xfrm>
          <a:off x="12763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25037</xdr:rowOff>
    </xdr:from>
    <xdr:to>
      <xdr:col>71</xdr:col>
      <xdr:colOff>177800</xdr:colOff>
      <xdr:row>81</xdr:row>
      <xdr:rowOff>49530</xdr:rowOff>
    </xdr:to>
    <xdr:cxnSp macro="">
      <xdr:nvCxnSpPr>
        <xdr:cNvPr id="680" name="直線コネクタ 679">
          <a:extLst>
            <a:ext uri="{FF2B5EF4-FFF2-40B4-BE49-F238E27FC236}">
              <a16:creationId xmlns:a16="http://schemas.microsoft.com/office/drawing/2014/main" id="{6E372D9F-1E6A-4526-A28B-FD090D71DCB4}"/>
            </a:ext>
          </a:extLst>
        </xdr:cNvPr>
        <xdr:cNvCxnSpPr/>
      </xdr:nvCxnSpPr>
      <xdr:spPr>
        <a:xfrm>
          <a:off x="12814300" y="139124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681" name="n_1aveValue【消防施設】&#10;有形固定資産減価償却率">
          <a:extLst>
            <a:ext uri="{FF2B5EF4-FFF2-40B4-BE49-F238E27FC236}">
              <a16:creationId xmlns:a16="http://schemas.microsoft.com/office/drawing/2014/main" id="{8846AA47-8410-45BF-A97C-8C4046DCD3C5}"/>
            </a:ext>
          </a:extLst>
        </xdr:cNvPr>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682" name="n_2aveValue【消防施設】&#10;有形固定資産減価償却率">
          <a:extLst>
            <a:ext uri="{FF2B5EF4-FFF2-40B4-BE49-F238E27FC236}">
              <a16:creationId xmlns:a16="http://schemas.microsoft.com/office/drawing/2014/main" id="{385B260F-6884-45AB-B655-444505773128}"/>
            </a:ext>
          </a:extLst>
        </xdr:cNvPr>
        <xdr:cNvSpPr txBox="1"/>
      </xdr:nvSpPr>
      <xdr:spPr>
        <a:xfrm>
          <a:off x="14389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683" name="n_3aveValue【消防施設】&#10;有形固定資産減価償却率">
          <a:extLst>
            <a:ext uri="{FF2B5EF4-FFF2-40B4-BE49-F238E27FC236}">
              <a16:creationId xmlns:a16="http://schemas.microsoft.com/office/drawing/2014/main" id="{A904598F-23EA-4142-BE2C-6625093995C8}"/>
            </a:ext>
          </a:extLst>
        </xdr:cNvPr>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168201</xdr:rowOff>
    </xdr:from>
    <xdr:ext cx="405111" cy="259045"/>
    <xdr:sp macro="" textlink="">
      <xdr:nvSpPr>
        <xdr:cNvPr id="684" name="n_4aveValue【消防施設】&#10;有形固定資産減価償却率">
          <a:extLst>
            <a:ext uri="{FF2B5EF4-FFF2-40B4-BE49-F238E27FC236}">
              <a16:creationId xmlns:a16="http://schemas.microsoft.com/office/drawing/2014/main" id="{8960E087-9452-4E3F-9D75-A77EBCEE0468}"/>
            </a:ext>
          </a:extLst>
        </xdr:cNvPr>
        <xdr:cNvSpPr txBox="1"/>
      </xdr:nvSpPr>
      <xdr:spPr>
        <a:xfrm>
          <a:off x="12611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108693</xdr:rowOff>
    </xdr:from>
    <xdr:ext cx="405111" cy="259045"/>
    <xdr:sp macro="" textlink="">
      <xdr:nvSpPr>
        <xdr:cNvPr id="685" name="n_1mainValue【消防施設】&#10;有形固定資産減価償却率">
          <a:extLst>
            <a:ext uri="{FF2B5EF4-FFF2-40B4-BE49-F238E27FC236}">
              <a16:creationId xmlns:a16="http://schemas.microsoft.com/office/drawing/2014/main" id="{5E2F790B-82B2-4E38-B331-8894EB7C473B}"/>
            </a:ext>
          </a:extLst>
        </xdr:cNvPr>
        <xdr:cNvSpPr txBox="1"/>
      </xdr:nvSpPr>
      <xdr:spPr>
        <a:xfrm>
          <a:off x="152660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105427</xdr:rowOff>
    </xdr:from>
    <xdr:ext cx="405111" cy="259045"/>
    <xdr:sp macro="" textlink="">
      <xdr:nvSpPr>
        <xdr:cNvPr id="686" name="n_2mainValue【消防施設】&#10;有形固定資産減価償却率">
          <a:extLst>
            <a:ext uri="{FF2B5EF4-FFF2-40B4-BE49-F238E27FC236}">
              <a16:creationId xmlns:a16="http://schemas.microsoft.com/office/drawing/2014/main" id="{4D4E4914-6734-4B32-BD4D-2397F0026A83}"/>
            </a:ext>
          </a:extLst>
        </xdr:cNvPr>
        <xdr:cNvSpPr txBox="1"/>
      </xdr:nvSpPr>
      <xdr:spPr>
        <a:xfrm>
          <a:off x="14389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116857</xdr:rowOff>
    </xdr:from>
    <xdr:ext cx="405111" cy="259045"/>
    <xdr:sp macro="" textlink="">
      <xdr:nvSpPr>
        <xdr:cNvPr id="687" name="n_3mainValue【消防施設】&#10;有形固定資産減価償却率">
          <a:extLst>
            <a:ext uri="{FF2B5EF4-FFF2-40B4-BE49-F238E27FC236}">
              <a16:creationId xmlns:a16="http://schemas.microsoft.com/office/drawing/2014/main" id="{AB405ED5-5FEE-4DB0-9E5C-C5DE64E79D46}"/>
            </a:ext>
          </a:extLst>
        </xdr:cNvPr>
        <xdr:cNvSpPr txBox="1"/>
      </xdr:nvSpPr>
      <xdr:spPr>
        <a:xfrm>
          <a:off x="13500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92364</xdr:rowOff>
    </xdr:from>
    <xdr:ext cx="405111" cy="259045"/>
    <xdr:sp macro="" textlink="">
      <xdr:nvSpPr>
        <xdr:cNvPr id="688" name="n_4mainValue【消防施設】&#10;有形固定資産減価償却率">
          <a:extLst>
            <a:ext uri="{FF2B5EF4-FFF2-40B4-BE49-F238E27FC236}">
              <a16:creationId xmlns:a16="http://schemas.microsoft.com/office/drawing/2014/main" id="{13E582DC-C8E6-482E-ACEF-34C10136EA07}"/>
            </a:ext>
          </a:extLst>
        </xdr:cNvPr>
        <xdr:cNvSpPr txBox="1"/>
      </xdr:nvSpPr>
      <xdr:spPr>
        <a:xfrm>
          <a:off x="126117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27CF2B20-0ABF-4FA0-8207-3A0EEC724E3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CAA7BA4A-545C-42CA-8710-FCEA1FAB71B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34E8DCB3-0089-498E-870D-4A882FD9BC5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AA76A0B4-0910-446B-97D6-DB790E2DDEC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0EE79694-176E-47DA-81FD-93A62983019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25003C53-80F1-46E1-9A20-21B5B2ECE54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F0CB726B-8254-49F5-AA67-2FED35D6F65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4E50ED47-2C65-46BC-95E0-F8D89F2B869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id="{6D39FE5D-F134-4BD8-A541-4862FE97BF0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B42DC1C9-4743-4815-9597-5FA40AC8B7E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9" name="直線コネクタ 698">
          <a:extLst>
            <a:ext uri="{FF2B5EF4-FFF2-40B4-BE49-F238E27FC236}">
              <a16:creationId xmlns:a16="http://schemas.microsoft.com/office/drawing/2014/main" id="{9E78DD7C-0CD4-4905-B640-540A148285D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0" name="テキスト ボックス 699">
          <a:extLst>
            <a:ext uri="{FF2B5EF4-FFF2-40B4-BE49-F238E27FC236}">
              <a16:creationId xmlns:a16="http://schemas.microsoft.com/office/drawing/2014/main" id="{E560992B-4797-4801-9DD3-D46110C46FA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1" name="直線コネクタ 700">
          <a:extLst>
            <a:ext uri="{FF2B5EF4-FFF2-40B4-BE49-F238E27FC236}">
              <a16:creationId xmlns:a16="http://schemas.microsoft.com/office/drawing/2014/main" id="{7ADD42C7-29FB-46CB-860A-E1AD449350D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2" name="テキスト ボックス 701">
          <a:extLst>
            <a:ext uri="{FF2B5EF4-FFF2-40B4-BE49-F238E27FC236}">
              <a16:creationId xmlns:a16="http://schemas.microsoft.com/office/drawing/2014/main" id="{3CDC5AC0-29AE-4A12-A3C3-9A54C05F1CD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3" name="直線コネクタ 702">
          <a:extLst>
            <a:ext uri="{FF2B5EF4-FFF2-40B4-BE49-F238E27FC236}">
              <a16:creationId xmlns:a16="http://schemas.microsoft.com/office/drawing/2014/main" id="{387B509F-BFCD-40A9-8B00-13A3B6B0083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4" name="テキスト ボックス 703">
          <a:extLst>
            <a:ext uri="{FF2B5EF4-FFF2-40B4-BE49-F238E27FC236}">
              <a16:creationId xmlns:a16="http://schemas.microsoft.com/office/drawing/2014/main" id="{21EB8A32-8D40-4D20-8C29-EE2A03F369B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5" name="直線コネクタ 704">
          <a:extLst>
            <a:ext uri="{FF2B5EF4-FFF2-40B4-BE49-F238E27FC236}">
              <a16:creationId xmlns:a16="http://schemas.microsoft.com/office/drawing/2014/main" id="{E5DDDD7F-8E56-4FFA-B171-7607B33DAE3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6" name="テキスト ボックス 705">
          <a:extLst>
            <a:ext uri="{FF2B5EF4-FFF2-40B4-BE49-F238E27FC236}">
              <a16:creationId xmlns:a16="http://schemas.microsoft.com/office/drawing/2014/main" id="{703EA22E-70C3-453B-95B8-52DFB0497CB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CB9FDE74-01E0-40DC-BA55-77F1ED1FC65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52300FF8-3E16-484D-848F-CE6594148ED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消防施設】&#10;一人当たり面積グラフ枠">
          <a:extLst>
            <a:ext uri="{FF2B5EF4-FFF2-40B4-BE49-F238E27FC236}">
              <a16:creationId xmlns:a16="http://schemas.microsoft.com/office/drawing/2014/main" id="{1574CA45-05FF-4176-B9FC-FD67F6B05B8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710" name="直線コネクタ 709">
          <a:extLst>
            <a:ext uri="{FF2B5EF4-FFF2-40B4-BE49-F238E27FC236}">
              <a16:creationId xmlns:a16="http://schemas.microsoft.com/office/drawing/2014/main" id="{B1A95074-25ED-4B77-8E40-CBE8B6B9973B}"/>
            </a:ext>
          </a:extLst>
        </xdr:cNvPr>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11" name="【消防施設】&#10;一人当たり面積最小値テキスト">
          <a:extLst>
            <a:ext uri="{FF2B5EF4-FFF2-40B4-BE49-F238E27FC236}">
              <a16:creationId xmlns:a16="http://schemas.microsoft.com/office/drawing/2014/main" id="{23C1755B-77D7-4019-9015-5AFE7AE9336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12" name="直線コネクタ 711">
          <a:extLst>
            <a:ext uri="{FF2B5EF4-FFF2-40B4-BE49-F238E27FC236}">
              <a16:creationId xmlns:a16="http://schemas.microsoft.com/office/drawing/2014/main" id="{5764BC12-F806-4E32-A904-1AA1A4D1736D}"/>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713" name="【消防施設】&#10;一人当たり面積最大値テキスト">
          <a:extLst>
            <a:ext uri="{FF2B5EF4-FFF2-40B4-BE49-F238E27FC236}">
              <a16:creationId xmlns:a16="http://schemas.microsoft.com/office/drawing/2014/main" id="{C513173C-2062-4E87-B834-0295446C53F9}"/>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714" name="直線コネクタ 713">
          <a:extLst>
            <a:ext uri="{FF2B5EF4-FFF2-40B4-BE49-F238E27FC236}">
              <a16:creationId xmlns:a16="http://schemas.microsoft.com/office/drawing/2014/main" id="{3D74158E-7065-4B71-B85C-3818E095EB03}"/>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715" name="【消防施設】&#10;一人当たり面積平均値テキスト">
          <a:extLst>
            <a:ext uri="{FF2B5EF4-FFF2-40B4-BE49-F238E27FC236}">
              <a16:creationId xmlns:a16="http://schemas.microsoft.com/office/drawing/2014/main" id="{504ED96B-F19E-4D57-8675-4191BC25E557}"/>
            </a:ext>
          </a:extLst>
        </xdr:cNvPr>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716" name="フローチャート: 判断 715">
          <a:extLst>
            <a:ext uri="{FF2B5EF4-FFF2-40B4-BE49-F238E27FC236}">
              <a16:creationId xmlns:a16="http://schemas.microsoft.com/office/drawing/2014/main" id="{3A69520F-EC3C-4E70-9E51-5819B2D760B3}"/>
            </a:ext>
          </a:extLst>
        </xdr:cNvPr>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717" name="フローチャート: 判断 716">
          <a:extLst>
            <a:ext uri="{FF2B5EF4-FFF2-40B4-BE49-F238E27FC236}">
              <a16:creationId xmlns:a16="http://schemas.microsoft.com/office/drawing/2014/main" id="{B943BE4D-E30B-40FD-A06B-288696A1F866}"/>
            </a:ext>
          </a:extLst>
        </xdr:cNvPr>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718" name="フローチャート: 判断 717">
          <a:extLst>
            <a:ext uri="{FF2B5EF4-FFF2-40B4-BE49-F238E27FC236}">
              <a16:creationId xmlns:a16="http://schemas.microsoft.com/office/drawing/2014/main" id="{23FB09B2-1B1D-4AA5-A0C5-7AC3AA7CE0F7}"/>
            </a:ext>
          </a:extLst>
        </xdr:cNvPr>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719" name="フローチャート: 判断 718">
          <a:extLst>
            <a:ext uri="{FF2B5EF4-FFF2-40B4-BE49-F238E27FC236}">
              <a16:creationId xmlns:a16="http://schemas.microsoft.com/office/drawing/2014/main" id="{54C3A2E6-B151-40D1-8349-696D86978126}"/>
            </a:ext>
          </a:extLst>
        </xdr:cNvPr>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720" name="フローチャート: 判断 719">
          <a:extLst>
            <a:ext uri="{FF2B5EF4-FFF2-40B4-BE49-F238E27FC236}">
              <a16:creationId xmlns:a16="http://schemas.microsoft.com/office/drawing/2014/main" id="{220526DC-EE5F-4DBF-A4AE-C2F93250FB31}"/>
            </a:ext>
          </a:extLst>
        </xdr:cNvPr>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7F6BE0B-8986-4BD5-9B25-106B2E801C4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634AFCD5-BD01-4762-B158-F58487CDE05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192C5276-D880-4116-A512-C716DD3F15E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899F3846-DD8D-4A86-8FFF-91C3EB5E688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26DA4E1F-A61C-4342-8230-3149FB95035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726" name="楕円 725">
          <a:extLst>
            <a:ext uri="{FF2B5EF4-FFF2-40B4-BE49-F238E27FC236}">
              <a16:creationId xmlns:a16="http://schemas.microsoft.com/office/drawing/2014/main" id="{135B4AD2-A191-4501-9F99-7D66A01DF1E3}"/>
            </a:ext>
          </a:extLst>
        </xdr:cNvPr>
        <xdr:cNvSpPr/>
      </xdr:nvSpPr>
      <xdr:spPr>
        <a:xfrm>
          <a:off x="221107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128033</xdr:rowOff>
    </xdr:from>
    <xdr:ext cx="469744" cy="259045"/>
    <xdr:sp macro="" textlink="">
      <xdr:nvSpPr>
        <xdr:cNvPr id="727" name="【消防施設】&#10;一人当たり面積該当値テキスト">
          <a:extLst>
            <a:ext uri="{FF2B5EF4-FFF2-40B4-BE49-F238E27FC236}">
              <a16:creationId xmlns:a16="http://schemas.microsoft.com/office/drawing/2014/main" id="{36AA36F9-E3C4-422F-9704-773174D5D725}"/>
            </a:ext>
          </a:extLst>
        </xdr:cNvPr>
        <xdr:cNvSpPr txBox="1"/>
      </xdr:nvSpPr>
      <xdr:spPr>
        <a:xfrm>
          <a:off x="22199600" y="143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154178</xdr:rowOff>
    </xdr:from>
    <xdr:to>
      <xdr:col>112</xdr:col>
      <xdr:colOff>38100</xdr:colOff>
      <xdr:row>84</xdr:row>
      <xdr:rowOff>84328</xdr:rowOff>
    </xdr:to>
    <xdr:sp macro="" textlink="">
      <xdr:nvSpPr>
        <xdr:cNvPr id="728" name="楕円 727">
          <a:extLst>
            <a:ext uri="{FF2B5EF4-FFF2-40B4-BE49-F238E27FC236}">
              <a16:creationId xmlns:a16="http://schemas.microsoft.com/office/drawing/2014/main" id="{3FED4B77-90FD-4FDE-92D9-C95AC8666A2F}"/>
            </a:ext>
          </a:extLst>
        </xdr:cNvPr>
        <xdr:cNvSpPr/>
      </xdr:nvSpPr>
      <xdr:spPr>
        <a:xfrm>
          <a:off x="21272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28956</xdr:rowOff>
    </xdr:from>
    <xdr:to>
      <xdr:col>116</xdr:col>
      <xdr:colOff>63500</xdr:colOff>
      <xdr:row>84</xdr:row>
      <xdr:rowOff>33528</xdr:rowOff>
    </xdr:to>
    <xdr:cxnSp macro="">
      <xdr:nvCxnSpPr>
        <xdr:cNvPr id="729" name="直線コネクタ 728">
          <a:extLst>
            <a:ext uri="{FF2B5EF4-FFF2-40B4-BE49-F238E27FC236}">
              <a16:creationId xmlns:a16="http://schemas.microsoft.com/office/drawing/2014/main" id="{99975171-B6B9-4FF3-9B12-162F715085BF}"/>
            </a:ext>
          </a:extLst>
        </xdr:cNvPr>
        <xdr:cNvCxnSpPr/>
      </xdr:nvCxnSpPr>
      <xdr:spPr>
        <a:xfrm flipV="1">
          <a:off x="21323300" y="144307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730" name="楕円 729">
          <a:extLst>
            <a:ext uri="{FF2B5EF4-FFF2-40B4-BE49-F238E27FC236}">
              <a16:creationId xmlns:a16="http://schemas.microsoft.com/office/drawing/2014/main" id="{18B937B1-2ACC-4FAD-8409-D90022BB48D8}"/>
            </a:ext>
          </a:extLst>
        </xdr:cNvPr>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33528</xdr:rowOff>
    </xdr:from>
    <xdr:to>
      <xdr:col>111</xdr:col>
      <xdr:colOff>177800</xdr:colOff>
      <xdr:row>84</xdr:row>
      <xdr:rowOff>38100</xdr:rowOff>
    </xdr:to>
    <xdr:cxnSp macro="">
      <xdr:nvCxnSpPr>
        <xdr:cNvPr id="731" name="直線コネクタ 730">
          <a:extLst>
            <a:ext uri="{FF2B5EF4-FFF2-40B4-BE49-F238E27FC236}">
              <a16:creationId xmlns:a16="http://schemas.microsoft.com/office/drawing/2014/main" id="{9D4E12CD-3A97-4DFD-9B3B-6FFAD18E7BB4}"/>
            </a:ext>
          </a:extLst>
        </xdr:cNvPr>
        <xdr:cNvCxnSpPr/>
      </xdr:nvCxnSpPr>
      <xdr:spPr>
        <a:xfrm flipV="1">
          <a:off x="20434300" y="14435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163322</xdr:rowOff>
    </xdr:from>
    <xdr:to>
      <xdr:col>102</xdr:col>
      <xdr:colOff>165100</xdr:colOff>
      <xdr:row>84</xdr:row>
      <xdr:rowOff>93472</xdr:rowOff>
    </xdr:to>
    <xdr:sp macro="" textlink="">
      <xdr:nvSpPr>
        <xdr:cNvPr id="732" name="楕円 731">
          <a:extLst>
            <a:ext uri="{FF2B5EF4-FFF2-40B4-BE49-F238E27FC236}">
              <a16:creationId xmlns:a16="http://schemas.microsoft.com/office/drawing/2014/main" id="{2B0BBB47-0D6F-4B27-952E-AB13D3AB11DA}"/>
            </a:ext>
          </a:extLst>
        </xdr:cNvPr>
        <xdr:cNvSpPr/>
      </xdr:nvSpPr>
      <xdr:spPr>
        <a:xfrm>
          <a:off x="19494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42672</xdr:rowOff>
    </xdr:to>
    <xdr:cxnSp macro="">
      <xdr:nvCxnSpPr>
        <xdr:cNvPr id="733" name="直線コネクタ 732">
          <a:extLst>
            <a:ext uri="{FF2B5EF4-FFF2-40B4-BE49-F238E27FC236}">
              <a16:creationId xmlns:a16="http://schemas.microsoft.com/office/drawing/2014/main" id="{7E3498E2-F91B-439D-B65F-BDE96180FD15}"/>
            </a:ext>
          </a:extLst>
        </xdr:cNvPr>
        <xdr:cNvCxnSpPr/>
      </xdr:nvCxnSpPr>
      <xdr:spPr>
        <a:xfrm flipV="1">
          <a:off x="19545300" y="14439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1015</xdr:rowOff>
    </xdr:from>
    <xdr:to>
      <xdr:col>98</xdr:col>
      <xdr:colOff>38100</xdr:colOff>
      <xdr:row>84</xdr:row>
      <xdr:rowOff>102615</xdr:rowOff>
    </xdr:to>
    <xdr:sp macro="" textlink="">
      <xdr:nvSpPr>
        <xdr:cNvPr id="734" name="楕円 733">
          <a:extLst>
            <a:ext uri="{FF2B5EF4-FFF2-40B4-BE49-F238E27FC236}">
              <a16:creationId xmlns:a16="http://schemas.microsoft.com/office/drawing/2014/main" id="{45A5035A-A6A5-4784-85DD-4AFE20390EE7}"/>
            </a:ext>
          </a:extLst>
        </xdr:cNvPr>
        <xdr:cNvSpPr/>
      </xdr:nvSpPr>
      <xdr:spPr>
        <a:xfrm>
          <a:off x="18605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42672</xdr:rowOff>
    </xdr:from>
    <xdr:to>
      <xdr:col>102</xdr:col>
      <xdr:colOff>114300</xdr:colOff>
      <xdr:row>84</xdr:row>
      <xdr:rowOff>51815</xdr:rowOff>
    </xdr:to>
    <xdr:cxnSp macro="">
      <xdr:nvCxnSpPr>
        <xdr:cNvPr id="735" name="直線コネクタ 734">
          <a:extLst>
            <a:ext uri="{FF2B5EF4-FFF2-40B4-BE49-F238E27FC236}">
              <a16:creationId xmlns:a16="http://schemas.microsoft.com/office/drawing/2014/main" id="{42321300-E649-41DA-970E-33701B00CF80}"/>
            </a:ext>
          </a:extLst>
        </xdr:cNvPr>
        <xdr:cNvCxnSpPr/>
      </xdr:nvCxnSpPr>
      <xdr:spPr>
        <a:xfrm flipV="1">
          <a:off x="18656300" y="144444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macro="" textlink="">
      <xdr:nvSpPr>
        <xdr:cNvPr id="736" name="n_1aveValue【消防施設】&#10;一人当たり面積">
          <a:extLst>
            <a:ext uri="{FF2B5EF4-FFF2-40B4-BE49-F238E27FC236}">
              <a16:creationId xmlns:a16="http://schemas.microsoft.com/office/drawing/2014/main" id="{AB11CCF4-F9D9-460B-A318-1414C6F70B96}"/>
            </a:ext>
          </a:extLst>
        </xdr:cNvPr>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167149</xdr:rowOff>
    </xdr:from>
    <xdr:ext cx="469744" cy="259045"/>
    <xdr:sp macro="" textlink="">
      <xdr:nvSpPr>
        <xdr:cNvPr id="737" name="n_2aveValue【消防施設】&#10;一人当たり面積">
          <a:extLst>
            <a:ext uri="{FF2B5EF4-FFF2-40B4-BE49-F238E27FC236}">
              <a16:creationId xmlns:a16="http://schemas.microsoft.com/office/drawing/2014/main" id="{374C148F-1750-48AC-8D01-BCE0FAE21A18}"/>
            </a:ext>
          </a:extLst>
        </xdr:cNvPr>
        <xdr:cNvSpPr txBox="1"/>
      </xdr:nvSpPr>
      <xdr:spPr>
        <a:xfrm>
          <a:off x="20199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158005</xdr:rowOff>
    </xdr:from>
    <xdr:ext cx="469744" cy="259045"/>
    <xdr:sp macro="" textlink="">
      <xdr:nvSpPr>
        <xdr:cNvPr id="738" name="n_3aveValue【消防施設】&#10;一人当たり面積">
          <a:extLst>
            <a:ext uri="{FF2B5EF4-FFF2-40B4-BE49-F238E27FC236}">
              <a16:creationId xmlns:a16="http://schemas.microsoft.com/office/drawing/2014/main" id="{23B000EE-A8B1-4696-B593-FA421653B74C}"/>
            </a:ext>
          </a:extLst>
        </xdr:cNvPr>
        <xdr:cNvSpPr txBox="1"/>
      </xdr:nvSpPr>
      <xdr:spPr>
        <a:xfrm>
          <a:off x="19310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4842</xdr:rowOff>
    </xdr:from>
    <xdr:ext cx="469744" cy="259045"/>
    <xdr:sp macro="" textlink="">
      <xdr:nvSpPr>
        <xdr:cNvPr id="739" name="n_4aveValue【消防施設】&#10;一人当たり面積">
          <a:extLst>
            <a:ext uri="{FF2B5EF4-FFF2-40B4-BE49-F238E27FC236}">
              <a16:creationId xmlns:a16="http://schemas.microsoft.com/office/drawing/2014/main" id="{3D7EF919-951A-47A5-8197-29EE0F8DBCE9}"/>
            </a:ext>
          </a:extLst>
        </xdr:cNvPr>
        <xdr:cNvSpPr txBox="1"/>
      </xdr:nvSpPr>
      <xdr:spPr>
        <a:xfrm>
          <a:off x="18421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75455</xdr:rowOff>
    </xdr:from>
    <xdr:ext cx="469744" cy="259045"/>
    <xdr:sp macro="" textlink="">
      <xdr:nvSpPr>
        <xdr:cNvPr id="740" name="n_1mainValue【消防施設】&#10;一人当たり面積">
          <a:extLst>
            <a:ext uri="{FF2B5EF4-FFF2-40B4-BE49-F238E27FC236}">
              <a16:creationId xmlns:a16="http://schemas.microsoft.com/office/drawing/2014/main" id="{3D384CE8-A885-4901-AAD0-BD99B486BFA2}"/>
            </a:ext>
          </a:extLst>
        </xdr:cNvPr>
        <xdr:cNvSpPr txBox="1"/>
      </xdr:nvSpPr>
      <xdr:spPr>
        <a:xfrm>
          <a:off x="210757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41" name="n_2mainValue【消防施設】&#10;一人当たり面積">
          <a:extLst>
            <a:ext uri="{FF2B5EF4-FFF2-40B4-BE49-F238E27FC236}">
              <a16:creationId xmlns:a16="http://schemas.microsoft.com/office/drawing/2014/main" id="{F93CFB6A-A1B7-4820-A3FF-2526318193F6}"/>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84599</xdr:rowOff>
    </xdr:from>
    <xdr:ext cx="469744" cy="259045"/>
    <xdr:sp macro="" textlink="">
      <xdr:nvSpPr>
        <xdr:cNvPr id="742" name="n_3mainValue【消防施設】&#10;一人当たり面積">
          <a:extLst>
            <a:ext uri="{FF2B5EF4-FFF2-40B4-BE49-F238E27FC236}">
              <a16:creationId xmlns:a16="http://schemas.microsoft.com/office/drawing/2014/main" id="{DE5220AE-3219-4781-A823-B6BE46958721}"/>
            </a:ext>
          </a:extLst>
        </xdr:cNvPr>
        <xdr:cNvSpPr txBox="1"/>
      </xdr:nvSpPr>
      <xdr:spPr>
        <a:xfrm>
          <a:off x="19310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93742</xdr:rowOff>
    </xdr:from>
    <xdr:ext cx="469744" cy="259045"/>
    <xdr:sp macro="" textlink="">
      <xdr:nvSpPr>
        <xdr:cNvPr id="743" name="n_4mainValue【消防施設】&#10;一人当たり面積">
          <a:extLst>
            <a:ext uri="{FF2B5EF4-FFF2-40B4-BE49-F238E27FC236}">
              <a16:creationId xmlns:a16="http://schemas.microsoft.com/office/drawing/2014/main" id="{786F376B-13FD-4C25-8475-9C8E43AB614E}"/>
            </a:ext>
          </a:extLst>
        </xdr:cNvPr>
        <xdr:cNvSpPr txBox="1"/>
      </xdr:nvSpPr>
      <xdr:spPr>
        <a:xfrm>
          <a:off x="18421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7E16C5E4-B5D3-468C-9ACE-092D8C7A31C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F0283A32-BA67-4785-9A00-A628381033A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F9C034A8-ABC5-4FF6-BB4E-B0968684592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BEA2F26B-B20E-4198-AC47-125E68443F2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5FC0596A-622D-4D32-92A4-6F4261C8171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62204CAB-5EB9-4D51-914E-231652EA820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54838CB4-9F22-4579-B84A-2721E69EA8D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3786EFA1-C88D-42F3-9996-65BDDD0E8F9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61FBD5ED-8CCF-4247-BEBD-FB07118663F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39CF1DD0-0123-4EDF-AA49-E380CCADFE2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71BEA555-0DAD-427B-B3C1-AECA9B81A3F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a16="http://schemas.microsoft.com/office/drawing/2014/main" id="{DBEE09B6-A578-468A-BE0B-2D5FBBF5B17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6A00A410-C428-4333-9ACE-0D6D00D7D6F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a16="http://schemas.microsoft.com/office/drawing/2014/main" id="{D0EC1D4B-455E-4D73-908E-51D0963F1E7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a16="http://schemas.microsoft.com/office/drawing/2014/main" id="{44B1A06E-C917-474B-9FF5-F4557933820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a16="http://schemas.microsoft.com/office/drawing/2014/main" id="{688834C9-F6C0-4B1C-8512-DE8E8F7CAF0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a16="http://schemas.microsoft.com/office/drawing/2014/main" id="{47BA7858-3032-4C35-9A8B-363E7DD677E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a16="http://schemas.microsoft.com/office/drawing/2014/main" id="{816E20CA-140E-42BB-A627-6DB125DD957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a16="http://schemas.microsoft.com/office/drawing/2014/main" id="{81473D96-455B-4264-B58B-1F772BE60A7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a16="http://schemas.microsoft.com/office/drawing/2014/main" id="{C2BBC987-C48C-4A0F-B1F0-F0D09FB73C5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a16="http://schemas.microsoft.com/office/drawing/2014/main" id="{0ED282F4-7406-4B0B-985F-DC422D311F5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a16="http://schemas.microsoft.com/office/drawing/2014/main" id="{498B00FF-FCB9-4DB6-8BB3-F34FE3E34BD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a16="http://schemas.microsoft.com/office/drawing/2014/main" id="{E1F7F9C5-E077-4ABD-83E6-79DDC5971FD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1AD4FB8D-7268-4344-8D7D-1E17A26F77B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庁舎】&#10;有形固定資産減価償却率グラフ枠">
          <a:extLst>
            <a:ext uri="{FF2B5EF4-FFF2-40B4-BE49-F238E27FC236}">
              <a16:creationId xmlns:a16="http://schemas.microsoft.com/office/drawing/2014/main" id="{1AFE14D5-C31F-44F5-B39F-059563D32F6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769" name="直線コネクタ 768">
          <a:extLst>
            <a:ext uri="{FF2B5EF4-FFF2-40B4-BE49-F238E27FC236}">
              <a16:creationId xmlns:a16="http://schemas.microsoft.com/office/drawing/2014/main" id="{125EAF3A-81D9-4534-9637-53F8A028CD3C}"/>
            </a:ext>
          </a:extLst>
        </xdr:cNvPr>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770" name="【庁舎】&#10;有形固定資産減価償却率最小値テキスト">
          <a:extLst>
            <a:ext uri="{FF2B5EF4-FFF2-40B4-BE49-F238E27FC236}">
              <a16:creationId xmlns:a16="http://schemas.microsoft.com/office/drawing/2014/main" id="{6AF48E5F-CFD5-4CC6-90C6-D94BBEDD3862}"/>
            </a:ext>
          </a:extLst>
        </xdr:cNvPr>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771" name="直線コネクタ 770">
          <a:extLst>
            <a:ext uri="{FF2B5EF4-FFF2-40B4-BE49-F238E27FC236}">
              <a16:creationId xmlns:a16="http://schemas.microsoft.com/office/drawing/2014/main" id="{55970B0E-BC48-49D1-8083-D6C16F93DAC7}"/>
            </a:ext>
          </a:extLst>
        </xdr:cNvPr>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772" name="【庁舎】&#10;有形固定資産減価償却率最大値テキスト">
          <a:extLst>
            <a:ext uri="{FF2B5EF4-FFF2-40B4-BE49-F238E27FC236}">
              <a16:creationId xmlns:a16="http://schemas.microsoft.com/office/drawing/2014/main" id="{6985977B-74B4-4BC7-81FE-D62FACDD9291}"/>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773" name="直線コネクタ 772">
          <a:extLst>
            <a:ext uri="{FF2B5EF4-FFF2-40B4-BE49-F238E27FC236}">
              <a16:creationId xmlns:a16="http://schemas.microsoft.com/office/drawing/2014/main" id="{3A254400-AFAC-4E69-9FF1-58541C2F06CB}"/>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167476</xdr:rowOff>
    </xdr:from>
    <xdr:ext cx="405111" cy="259045"/>
    <xdr:sp macro="" textlink="">
      <xdr:nvSpPr>
        <xdr:cNvPr id="774" name="【庁舎】&#10;有形固定資産減価償却率平均値テキスト">
          <a:extLst>
            <a:ext uri="{FF2B5EF4-FFF2-40B4-BE49-F238E27FC236}">
              <a16:creationId xmlns:a16="http://schemas.microsoft.com/office/drawing/2014/main" id="{DEA9085C-C21F-4B51-860B-963F3223A784}"/>
            </a:ext>
          </a:extLst>
        </xdr:cNvPr>
        <xdr:cNvSpPr txBox="1"/>
      </xdr:nvSpPr>
      <xdr:spPr>
        <a:xfrm>
          <a:off x="16357600" y="1765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775" name="フローチャート: 判断 774">
          <a:extLst>
            <a:ext uri="{FF2B5EF4-FFF2-40B4-BE49-F238E27FC236}">
              <a16:creationId xmlns:a16="http://schemas.microsoft.com/office/drawing/2014/main" id="{883254A0-758C-4FF7-AD66-526F9867A361}"/>
            </a:ext>
          </a:extLst>
        </xdr:cNvPr>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776" name="フローチャート: 判断 775">
          <a:extLst>
            <a:ext uri="{FF2B5EF4-FFF2-40B4-BE49-F238E27FC236}">
              <a16:creationId xmlns:a16="http://schemas.microsoft.com/office/drawing/2014/main" id="{100F2187-27AB-4F8C-8E04-3F6180BDB14B}"/>
            </a:ext>
          </a:extLst>
        </xdr:cNvPr>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777" name="フローチャート: 判断 776">
          <a:extLst>
            <a:ext uri="{FF2B5EF4-FFF2-40B4-BE49-F238E27FC236}">
              <a16:creationId xmlns:a16="http://schemas.microsoft.com/office/drawing/2014/main" id="{DA2A3271-0CE2-4E6D-856A-8E1B5294BFC3}"/>
            </a:ext>
          </a:extLst>
        </xdr:cNvPr>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778" name="フローチャート: 判断 777">
          <a:extLst>
            <a:ext uri="{FF2B5EF4-FFF2-40B4-BE49-F238E27FC236}">
              <a16:creationId xmlns:a16="http://schemas.microsoft.com/office/drawing/2014/main" id="{8C603721-A906-4C11-81DD-F44BEE7FFA8C}"/>
            </a:ext>
          </a:extLst>
        </xdr:cNvPr>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779" name="フローチャート: 判断 778">
          <a:extLst>
            <a:ext uri="{FF2B5EF4-FFF2-40B4-BE49-F238E27FC236}">
              <a16:creationId xmlns:a16="http://schemas.microsoft.com/office/drawing/2014/main" id="{9FF407C1-A347-4447-A385-DA424EEE531E}"/>
            </a:ext>
          </a:extLst>
        </xdr:cNvPr>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DB1D4AF8-496A-4BE2-B358-D642133B41E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D8CE2584-BD77-4313-B3AB-D6F11BF81DF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47069C82-2ADB-4570-8268-4F6BD42CF8F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E5ECC09F-2123-4305-A0FB-E54436B66F8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B11E5627-1F6C-4342-8E36-34DA6AF1F96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152763</xdr:rowOff>
    </xdr:from>
    <xdr:to>
      <xdr:col>85</xdr:col>
      <xdr:colOff>177800</xdr:colOff>
      <xdr:row>104</xdr:row>
      <xdr:rowOff>82913</xdr:rowOff>
    </xdr:to>
    <xdr:sp macro="" textlink="">
      <xdr:nvSpPr>
        <xdr:cNvPr id="785" name="楕円 784">
          <a:extLst>
            <a:ext uri="{FF2B5EF4-FFF2-40B4-BE49-F238E27FC236}">
              <a16:creationId xmlns:a16="http://schemas.microsoft.com/office/drawing/2014/main" id="{DF7EA7C1-AB89-44D0-88B0-2066FF1500E3}"/>
            </a:ext>
          </a:extLst>
        </xdr:cNvPr>
        <xdr:cNvSpPr/>
      </xdr:nvSpPr>
      <xdr:spPr>
        <a:xfrm>
          <a:off x="162687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131190</xdr:rowOff>
    </xdr:from>
    <xdr:ext cx="405111" cy="259045"/>
    <xdr:sp macro="" textlink="">
      <xdr:nvSpPr>
        <xdr:cNvPr id="786" name="【庁舎】&#10;有形固定資産減価償却率該当値テキスト">
          <a:extLst>
            <a:ext uri="{FF2B5EF4-FFF2-40B4-BE49-F238E27FC236}">
              <a16:creationId xmlns:a16="http://schemas.microsoft.com/office/drawing/2014/main" id="{55D5E4E9-5206-4828-87DC-E81FC2558073}"/>
            </a:ext>
          </a:extLst>
        </xdr:cNvPr>
        <xdr:cNvSpPr txBox="1"/>
      </xdr:nvSpPr>
      <xdr:spPr>
        <a:xfrm>
          <a:off x="16357600"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102144</xdr:rowOff>
    </xdr:from>
    <xdr:to>
      <xdr:col>81</xdr:col>
      <xdr:colOff>101600</xdr:colOff>
      <xdr:row>106</xdr:row>
      <xdr:rowOff>32294</xdr:rowOff>
    </xdr:to>
    <xdr:sp macro="" textlink="">
      <xdr:nvSpPr>
        <xdr:cNvPr id="787" name="楕円 786">
          <a:extLst>
            <a:ext uri="{FF2B5EF4-FFF2-40B4-BE49-F238E27FC236}">
              <a16:creationId xmlns:a16="http://schemas.microsoft.com/office/drawing/2014/main" id="{6E87D7FA-5D77-4923-B223-D15E699E6E09}"/>
            </a:ext>
          </a:extLst>
        </xdr:cNvPr>
        <xdr:cNvSpPr/>
      </xdr:nvSpPr>
      <xdr:spPr>
        <a:xfrm>
          <a:off x="15430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32113</xdr:rowOff>
    </xdr:from>
    <xdr:to>
      <xdr:col>85</xdr:col>
      <xdr:colOff>127000</xdr:colOff>
      <xdr:row>105</xdr:row>
      <xdr:rowOff>152944</xdr:rowOff>
    </xdr:to>
    <xdr:cxnSp macro="">
      <xdr:nvCxnSpPr>
        <xdr:cNvPr id="788" name="直線コネクタ 787">
          <a:extLst>
            <a:ext uri="{FF2B5EF4-FFF2-40B4-BE49-F238E27FC236}">
              <a16:creationId xmlns:a16="http://schemas.microsoft.com/office/drawing/2014/main" id="{C95E1DC1-33C0-4BC1-A32D-ACCFE4F54CEC}"/>
            </a:ext>
          </a:extLst>
        </xdr:cNvPr>
        <xdr:cNvCxnSpPr/>
      </xdr:nvCxnSpPr>
      <xdr:spPr>
        <a:xfrm flipV="1">
          <a:off x="15481300" y="17862913"/>
          <a:ext cx="838200" cy="29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103777</xdr:rowOff>
    </xdr:from>
    <xdr:to>
      <xdr:col>76</xdr:col>
      <xdr:colOff>165100</xdr:colOff>
      <xdr:row>106</xdr:row>
      <xdr:rowOff>33927</xdr:rowOff>
    </xdr:to>
    <xdr:sp macro="" textlink="">
      <xdr:nvSpPr>
        <xdr:cNvPr id="789" name="楕円 788">
          <a:extLst>
            <a:ext uri="{FF2B5EF4-FFF2-40B4-BE49-F238E27FC236}">
              <a16:creationId xmlns:a16="http://schemas.microsoft.com/office/drawing/2014/main" id="{2296A11E-A6F9-4A60-B9FA-A9C294FEF919}"/>
            </a:ext>
          </a:extLst>
        </xdr:cNvPr>
        <xdr:cNvSpPr/>
      </xdr:nvSpPr>
      <xdr:spPr>
        <a:xfrm>
          <a:off x="14541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152944</xdr:rowOff>
    </xdr:from>
    <xdr:to>
      <xdr:col>81</xdr:col>
      <xdr:colOff>50800</xdr:colOff>
      <xdr:row>105</xdr:row>
      <xdr:rowOff>154577</xdr:rowOff>
    </xdr:to>
    <xdr:cxnSp macro="">
      <xdr:nvCxnSpPr>
        <xdr:cNvPr id="790" name="直線コネクタ 789">
          <a:extLst>
            <a:ext uri="{FF2B5EF4-FFF2-40B4-BE49-F238E27FC236}">
              <a16:creationId xmlns:a16="http://schemas.microsoft.com/office/drawing/2014/main" id="{29332280-63FF-45E6-B0F9-1FF9A1D6A2A4}"/>
            </a:ext>
          </a:extLst>
        </xdr:cNvPr>
        <xdr:cNvCxnSpPr/>
      </xdr:nvCxnSpPr>
      <xdr:spPr>
        <a:xfrm flipV="1">
          <a:off x="14592300" y="1815519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69487</xdr:rowOff>
    </xdr:from>
    <xdr:to>
      <xdr:col>72</xdr:col>
      <xdr:colOff>38100</xdr:colOff>
      <xdr:row>105</xdr:row>
      <xdr:rowOff>171087</xdr:rowOff>
    </xdr:to>
    <xdr:sp macro="" textlink="">
      <xdr:nvSpPr>
        <xdr:cNvPr id="791" name="楕円 790">
          <a:extLst>
            <a:ext uri="{FF2B5EF4-FFF2-40B4-BE49-F238E27FC236}">
              <a16:creationId xmlns:a16="http://schemas.microsoft.com/office/drawing/2014/main" id="{57DF5F78-A9F1-4766-A3DA-AEF18BB3774C}"/>
            </a:ext>
          </a:extLst>
        </xdr:cNvPr>
        <xdr:cNvSpPr/>
      </xdr:nvSpPr>
      <xdr:spPr>
        <a:xfrm>
          <a:off x="13652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120287</xdr:rowOff>
    </xdr:from>
    <xdr:to>
      <xdr:col>76</xdr:col>
      <xdr:colOff>114300</xdr:colOff>
      <xdr:row>105</xdr:row>
      <xdr:rowOff>154577</xdr:rowOff>
    </xdr:to>
    <xdr:cxnSp macro="">
      <xdr:nvCxnSpPr>
        <xdr:cNvPr id="792" name="直線コネクタ 791">
          <a:extLst>
            <a:ext uri="{FF2B5EF4-FFF2-40B4-BE49-F238E27FC236}">
              <a16:creationId xmlns:a16="http://schemas.microsoft.com/office/drawing/2014/main" id="{2F77C9FB-BBB4-4FE1-9E09-F721EB9258F9}"/>
            </a:ext>
          </a:extLst>
        </xdr:cNvPr>
        <xdr:cNvCxnSpPr/>
      </xdr:nvCxnSpPr>
      <xdr:spPr>
        <a:xfrm>
          <a:off x="13703300" y="181225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36830</xdr:rowOff>
    </xdr:from>
    <xdr:to>
      <xdr:col>67</xdr:col>
      <xdr:colOff>101600</xdr:colOff>
      <xdr:row>105</xdr:row>
      <xdr:rowOff>138430</xdr:rowOff>
    </xdr:to>
    <xdr:sp macro="" textlink="">
      <xdr:nvSpPr>
        <xdr:cNvPr id="793" name="楕円 792">
          <a:extLst>
            <a:ext uri="{FF2B5EF4-FFF2-40B4-BE49-F238E27FC236}">
              <a16:creationId xmlns:a16="http://schemas.microsoft.com/office/drawing/2014/main" id="{DD9388B5-EA2A-4A84-8CDD-73B9899A5A85}"/>
            </a:ext>
          </a:extLst>
        </xdr:cNvPr>
        <xdr:cNvSpPr/>
      </xdr:nvSpPr>
      <xdr:spPr>
        <a:xfrm>
          <a:off x="1276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87630</xdr:rowOff>
    </xdr:from>
    <xdr:to>
      <xdr:col>71</xdr:col>
      <xdr:colOff>177800</xdr:colOff>
      <xdr:row>105</xdr:row>
      <xdr:rowOff>120287</xdr:rowOff>
    </xdr:to>
    <xdr:cxnSp macro="">
      <xdr:nvCxnSpPr>
        <xdr:cNvPr id="794" name="直線コネクタ 793">
          <a:extLst>
            <a:ext uri="{FF2B5EF4-FFF2-40B4-BE49-F238E27FC236}">
              <a16:creationId xmlns:a16="http://schemas.microsoft.com/office/drawing/2014/main" id="{DA83D5F0-ECB2-4B21-975D-A8322F83B97C}"/>
            </a:ext>
          </a:extLst>
        </xdr:cNvPr>
        <xdr:cNvCxnSpPr/>
      </xdr:nvCxnSpPr>
      <xdr:spPr>
        <a:xfrm>
          <a:off x="12814300" y="180898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70048</xdr:rowOff>
    </xdr:from>
    <xdr:ext cx="405111" cy="259045"/>
    <xdr:sp macro="" textlink="">
      <xdr:nvSpPr>
        <xdr:cNvPr id="795" name="n_1aveValue【庁舎】&#10;有形固定資産減価償却率">
          <a:extLst>
            <a:ext uri="{FF2B5EF4-FFF2-40B4-BE49-F238E27FC236}">
              <a16:creationId xmlns:a16="http://schemas.microsoft.com/office/drawing/2014/main" id="{DC496936-AEB9-488F-8F4A-B73ABDAB692F}"/>
            </a:ext>
          </a:extLst>
        </xdr:cNvPr>
        <xdr:cNvSpPr txBox="1"/>
      </xdr:nvSpPr>
      <xdr:spPr>
        <a:xfrm>
          <a:off x="15266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796" name="n_2aveValue【庁舎】&#10;有形固定資産減価償却率">
          <a:extLst>
            <a:ext uri="{FF2B5EF4-FFF2-40B4-BE49-F238E27FC236}">
              <a16:creationId xmlns:a16="http://schemas.microsoft.com/office/drawing/2014/main" id="{A237590B-DBA4-4329-BDE1-DE55BD7BD54B}"/>
            </a:ext>
          </a:extLst>
        </xdr:cNvPr>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797" name="n_3aveValue【庁舎】&#10;有形固定資産減価償却率">
          <a:extLst>
            <a:ext uri="{FF2B5EF4-FFF2-40B4-BE49-F238E27FC236}">
              <a16:creationId xmlns:a16="http://schemas.microsoft.com/office/drawing/2014/main" id="{4724BE34-6552-49EA-AD3D-65F9852EF8F8}"/>
            </a:ext>
          </a:extLst>
        </xdr:cNvPr>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798" name="n_4aveValue【庁舎】&#10;有形固定資産減価償却率">
          <a:extLst>
            <a:ext uri="{FF2B5EF4-FFF2-40B4-BE49-F238E27FC236}">
              <a16:creationId xmlns:a16="http://schemas.microsoft.com/office/drawing/2014/main" id="{C863ED6F-3EAA-466E-A719-AD07E1C71C2D}"/>
            </a:ext>
          </a:extLst>
        </xdr:cNvPr>
        <xdr:cNvSpPr txBox="1"/>
      </xdr:nvSpPr>
      <xdr:spPr>
        <a:xfrm>
          <a:off x="12611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23421</xdr:rowOff>
    </xdr:from>
    <xdr:ext cx="405111" cy="259045"/>
    <xdr:sp macro="" textlink="">
      <xdr:nvSpPr>
        <xdr:cNvPr id="799" name="n_1mainValue【庁舎】&#10;有形固定資産減価償却率">
          <a:extLst>
            <a:ext uri="{FF2B5EF4-FFF2-40B4-BE49-F238E27FC236}">
              <a16:creationId xmlns:a16="http://schemas.microsoft.com/office/drawing/2014/main" id="{D8BC2F48-760F-4CB2-93A3-4953DD4B26F6}"/>
            </a:ext>
          </a:extLst>
        </xdr:cNvPr>
        <xdr:cNvSpPr txBox="1"/>
      </xdr:nvSpPr>
      <xdr:spPr>
        <a:xfrm>
          <a:off x="152660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25054</xdr:rowOff>
    </xdr:from>
    <xdr:ext cx="405111" cy="259045"/>
    <xdr:sp macro="" textlink="">
      <xdr:nvSpPr>
        <xdr:cNvPr id="800" name="n_2mainValue【庁舎】&#10;有形固定資産減価償却率">
          <a:extLst>
            <a:ext uri="{FF2B5EF4-FFF2-40B4-BE49-F238E27FC236}">
              <a16:creationId xmlns:a16="http://schemas.microsoft.com/office/drawing/2014/main" id="{6C07C8C8-DB40-40A6-93CB-C8954CD0BAB1}"/>
            </a:ext>
          </a:extLst>
        </xdr:cNvPr>
        <xdr:cNvSpPr txBox="1"/>
      </xdr:nvSpPr>
      <xdr:spPr>
        <a:xfrm>
          <a:off x="14389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162214</xdr:rowOff>
    </xdr:from>
    <xdr:ext cx="405111" cy="259045"/>
    <xdr:sp macro="" textlink="">
      <xdr:nvSpPr>
        <xdr:cNvPr id="801" name="n_3mainValue【庁舎】&#10;有形固定資産減価償却率">
          <a:extLst>
            <a:ext uri="{FF2B5EF4-FFF2-40B4-BE49-F238E27FC236}">
              <a16:creationId xmlns:a16="http://schemas.microsoft.com/office/drawing/2014/main" id="{765885DB-355A-43DF-81D0-D706E3178839}"/>
            </a:ext>
          </a:extLst>
        </xdr:cNvPr>
        <xdr:cNvSpPr txBox="1"/>
      </xdr:nvSpPr>
      <xdr:spPr>
        <a:xfrm>
          <a:off x="135007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129557</xdr:rowOff>
    </xdr:from>
    <xdr:ext cx="405111" cy="259045"/>
    <xdr:sp macro="" textlink="">
      <xdr:nvSpPr>
        <xdr:cNvPr id="802" name="n_4mainValue【庁舎】&#10;有形固定資産減価償却率">
          <a:extLst>
            <a:ext uri="{FF2B5EF4-FFF2-40B4-BE49-F238E27FC236}">
              <a16:creationId xmlns:a16="http://schemas.microsoft.com/office/drawing/2014/main" id="{56F6270B-6F12-4ABD-B95A-AD854307C528}"/>
            </a:ext>
          </a:extLst>
        </xdr:cNvPr>
        <xdr:cNvSpPr txBox="1"/>
      </xdr:nvSpPr>
      <xdr:spPr>
        <a:xfrm>
          <a:off x="12611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5D835498-38F1-4ECD-8733-CD86C76060A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BA9F02B6-C245-4239-8002-D09EEC6F553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9BAAAF35-154D-4F3D-8084-6282A85E9D5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746799E4-1D8F-40AD-903B-94E19A069F0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3A41DBA9-5142-4888-A1E9-E8BD39969E4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2AD7B236-17AE-473D-9287-29D237C4101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75D8F56D-4B00-4ECE-A319-D77B6AF9F7B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A27227C4-6554-4C17-93B5-CE985AFC8A7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B4A998DF-B344-42CB-912F-D220A3C33FE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EF10A8BE-BC5F-495E-8341-2464056ECCA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3" name="直線コネクタ 812">
          <a:extLst>
            <a:ext uri="{FF2B5EF4-FFF2-40B4-BE49-F238E27FC236}">
              <a16:creationId xmlns:a16="http://schemas.microsoft.com/office/drawing/2014/main" id="{44647054-FBCA-46C9-BBA4-99290B75CBE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4" name="テキスト ボックス 813">
          <a:extLst>
            <a:ext uri="{FF2B5EF4-FFF2-40B4-BE49-F238E27FC236}">
              <a16:creationId xmlns:a16="http://schemas.microsoft.com/office/drawing/2014/main" id="{4972BC66-8B2D-4B10-8A8A-E1726E15C032}"/>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5" name="直線コネクタ 814">
          <a:extLst>
            <a:ext uri="{FF2B5EF4-FFF2-40B4-BE49-F238E27FC236}">
              <a16:creationId xmlns:a16="http://schemas.microsoft.com/office/drawing/2014/main" id="{51A6FC8B-A51D-4262-9405-35C14507191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6" name="テキスト ボックス 815">
          <a:extLst>
            <a:ext uri="{FF2B5EF4-FFF2-40B4-BE49-F238E27FC236}">
              <a16:creationId xmlns:a16="http://schemas.microsoft.com/office/drawing/2014/main" id="{B6E74980-2A00-49B9-A61C-E9883C2C434B}"/>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7" name="直線コネクタ 816">
          <a:extLst>
            <a:ext uri="{FF2B5EF4-FFF2-40B4-BE49-F238E27FC236}">
              <a16:creationId xmlns:a16="http://schemas.microsoft.com/office/drawing/2014/main" id="{E7D86A0C-3024-4D55-9419-219C1B395583}"/>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8" name="テキスト ボックス 817">
          <a:extLst>
            <a:ext uri="{FF2B5EF4-FFF2-40B4-BE49-F238E27FC236}">
              <a16:creationId xmlns:a16="http://schemas.microsoft.com/office/drawing/2014/main" id="{D8A618DB-BA98-4476-882C-4E87ABF71AF9}"/>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9" name="直線コネクタ 818">
          <a:extLst>
            <a:ext uri="{FF2B5EF4-FFF2-40B4-BE49-F238E27FC236}">
              <a16:creationId xmlns:a16="http://schemas.microsoft.com/office/drawing/2014/main" id="{4A4EC612-4FEE-4EC0-9478-7E64933C81A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0" name="テキスト ボックス 819">
          <a:extLst>
            <a:ext uri="{FF2B5EF4-FFF2-40B4-BE49-F238E27FC236}">
              <a16:creationId xmlns:a16="http://schemas.microsoft.com/office/drawing/2014/main" id="{6CC54CE5-4B3F-4373-BE77-A276D0BFCF5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7B482071-FC31-47AA-9BC2-92F59B2D329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2C038E5B-BCB0-468E-8370-91535B7BC97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8BC9FFB1-E23D-4563-8215-6257FBA3781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824" name="直線コネクタ 823">
          <a:extLst>
            <a:ext uri="{FF2B5EF4-FFF2-40B4-BE49-F238E27FC236}">
              <a16:creationId xmlns:a16="http://schemas.microsoft.com/office/drawing/2014/main" id="{CBE0F975-BCBE-4C4C-B173-E5CE731AC6A0}"/>
            </a:ext>
          </a:extLst>
        </xdr:cNvPr>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825" name="【庁舎】&#10;一人当たり面積最小値テキスト">
          <a:extLst>
            <a:ext uri="{FF2B5EF4-FFF2-40B4-BE49-F238E27FC236}">
              <a16:creationId xmlns:a16="http://schemas.microsoft.com/office/drawing/2014/main" id="{6B327873-E668-4992-97B5-DCC403007FA0}"/>
            </a:ext>
          </a:extLst>
        </xdr:cNvPr>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826" name="直線コネクタ 825">
          <a:extLst>
            <a:ext uri="{FF2B5EF4-FFF2-40B4-BE49-F238E27FC236}">
              <a16:creationId xmlns:a16="http://schemas.microsoft.com/office/drawing/2014/main" id="{44007F46-47E9-40DE-A455-3C35E70E45BD}"/>
            </a:ext>
          </a:extLst>
        </xdr:cNvPr>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827" name="【庁舎】&#10;一人当たり面積最大値テキスト">
          <a:extLst>
            <a:ext uri="{FF2B5EF4-FFF2-40B4-BE49-F238E27FC236}">
              <a16:creationId xmlns:a16="http://schemas.microsoft.com/office/drawing/2014/main" id="{21BA2DD6-8357-46EF-BB2A-1D8A85DDBB95}"/>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828" name="直線コネクタ 827">
          <a:extLst>
            <a:ext uri="{FF2B5EF4-FFF2-40B4-BE49-F238E27FC236}">
              <a16:creationId xmlns:a16="http://schemas.microsoft.com/office/drawing/2014/main" id="{E7689D30-BF74-477A-BFD3-C65F97ED15E4}"/>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829" name="【庁舎】&#10;一人当たり面積平均値テキスト">
          <a:extLst>
            <a:ext uri="{FF2B5EF4-FFF2-40B4-BE49-F238E27FC236}">
              <a16:creationId xmlns:a16="http://schemas.microsoft.com/office/drawing/2014/main" id="{2E0C968E-830C-48B3-A6D3-2B54DA70902A}"/>
            </a:ext>
          </a:extLst>
        </xdr:cNvPr>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830" name="フローチャート: 判断 829">
          <a:extLst>
            <a:ext uri="{FF2B5EF4-FFF2-40B4-BE49-F238E27FC236}">
              <a16:creationId xmlns:a16="http://schemas.microsoft.com/office/drawing/2014/main" id="{EC2C8C4F-7616-4AD4-9E3C-DFD7875077F7}"/>
            </a:ext>
          </a:extLst>
        </xdr:cNvPr>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831" name="フローチャート: 判断 830">
          <a:extLst>
            <a:ext uri="{FF2B5EF4-FFF2-40B4-BE49-F238E27FC236}">
              <a16:creationId xmlns:a16="http://schemas.microsoft.com/office/drawing/2014/main" id="{A7935C9A-1EDB-4123-B2A8-F59568D333E3}"/>
            </a:ext>
          </a:extLst>
        </xdr:cNvPr>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832" name="フローチャート: 判断 831">
          <a:extLst>
            <a:ext uri="{FF2B5EF4-FFF2-40B4-BE49-F238E27FC236}">
              <a16:creationId xmlns:a16="http://schemas.microsoft.com/office/drawing/2014/main" id="{C070F3D9-D75D-4692-A940-4516DD1E3302}"/>
            </a:ext>
          </a:extLst>
        </xdr:cNvPr>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833" name="フローチャート: 判断 832">
          <a:extLst>
            <a:ext uri="{FF2B5EF4-FFF2-40B4-BE49-F238E27FC236}">
              <a16:creationId xmlns:a16="http://schemas.microsoft.com/office/drawing/2014/main" id="{AE3EAB9C-3423-440F-AB61-826EF9EC91D4}"/>
            </a:ext>
          </a:extLst>
        </xdr:cNvPr>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834" name="フローチャート: 判断 833">
          <a:extLst>
            <a:ext uri="{FF2B5EF4-FFF2-40B4-BE49-F238E27FC236}">
              <a16:creationId xmlns:a16="http://schemas.microsoft.com/office/drawing/2014/main" id="{701CC4D6-11C4-4120-B168-FA9399B48349}"/>
            </a:ext>
          </a:extLst>
        </xdr:cNvPr>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B7AF7C21-58FB-4DA8-8F6B-F9B161B296B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574E2C0E-0C08-47B7-BD5D-DED08FA2C82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32717153-F1E6-4360-9BBB-D5E6B332515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87CF16EE-9ABF-404B-B34D-7DF84FEA5B3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A697C28-6B2E-4DD3-869F-7905E83E614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48261</xdr:rowOff>
    </xdr:from>
    <xdr:to>
      <xdr:col>116</xdr:col>
      <xdr:colOff>114300</xdr:colOff>
      <xdr:row>107</xdr:row>
      <xdr:rowOff>149861</xdr:rowOff>
    </xdr:to>
    <xdr:sp macro="" textlink="">
      <xdr:nvSpPr>
        <xdr:cNvPr id="840" name="楕円 839">
          <a:extLst>
            <a:ext uri="{FF2B5EF4-FFF2-40B4-BE49-F238E27FC236}">
              <a16:creationId xmlns:a16="http://schemas.microsoft.com/office/drawing/2014/main" id="{6AED841E-69F1-4E87-9300-9A98C4F096BC}"/>
            </a:ext>
          </a:extLst>
        </xdr:cNvPr>
        <xdr:cNvSpPr/>
      </xdr:nvSpPr>
      <xdr:spPr>
        <a:xfrm>
          <a:off x="22110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134638</xdr:rowOff>
    </xdr:from>
    <xdr:ext cx="469744" cy="259045"/>
    <xdr:sp macro="" textlink="">
      <xdr:nvSpPr>
        <xdr:cNvPr id="841" name="【庁舎】&#10;一人当たり面積該当値テキスト">
          <a:extLst>
            <a:ext uri="{FF2B5EF4-FFF2-40B4-BE49-F238E27FC236}">
              <a16:creationId xmlns:a16="http://schemas.microsoft.com/office/drawing/2014/main" id="{4D86C8ED-2A4E-480F-AF1F-54E8101AC91F}"/>
            </a:ext>
          </a:extLst>
        </xdr:cNvPr>
        <xdr:cNvSpPr txBox="1"/>
      </xdr:nvSpPr>
      <xdr:spPr>
        <a:xfrm>
          <a:off x="22199600" y="1830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9398</xdr:rowOff>
    </xdr:from>
    <xdr:to>
      <xdr:col>112</xdr:col>
      <xdr:colOff>38100</xdr:colOff>
      <xdr:row>107</xdr:row>
      <xdr:rowOff>110998</xdr:rowOff>
    </xdr:to>
    <xdr:sp macro="" textlink="">
      <xdr:nvSpPr>
        <xdr:cNvPr id="842" name="楕円 841">
          <a:extLst>
            <a:ext uri="{FF2B5EF4-FFF2-40B4-BE49-F238E27FC236}">
              <a16:creationId xmlns:a16="http://schemas.microsoft.com/office/drawing/2014/main" id="{79BAFCA2-B4F7-477C-A6CC-F9DE5C6241EB}"/>
            </a:ext>
          </a:extLst>
        </xdr:cNvPr>
        <xdr:cNvSpPr/>
      </xdr:nvSpPr>
      <xdr:spPr>
        <a:xfrm>
          <a:off x="21272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60198</xdr:rowOff>
    </xdr:from>
    <xdr:to>
      <xdr:col>116</xdr:col>
      <xdr:colOff>63500</xdr:colOff>
      <xdr:row>107</xdr:row>
      <xdr:rowOff>99061</xdr:rowOff>
    </xdr:to>
    <xdr:cxnSp macro="">
      <xdr:nvCxnSpPr>
        <xdr:cNvPr id="843" name="直線コネクタ 842">
          <a:extLst>
            <a:ext uri="{FF2B5EF4-FFF2-40B4-BE49-F238E27FC236}">
              <a16:creationId xmlns:a16="http://schemas.microsoft.com/office/drawing/2014/main" id="{6D6523C8-6981-4F3F-A39D-C2DE5E40B1E6}"/>
            </a:ext>
          </a:extLst>
        </xdr:cNvPr>
        <xdr:cNvCxnSpPr/>
      </xdr:nvCxnSpPr>
      <xdr:spPr>
        <a:xfrm>
          <a:off x="21323300" y="18405348"/>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11685</xdr:rowOff>
    </xdr:from>
    <xdr:to>
      <xdr:col>107</xdr:col>
      <xdr:colOff>101600</xdr:colOff>
      <xdr:row>107</xdr:row>
      <xdr:rowOff>113285</xdr:rowOff>
    </xdr:to>
    <xdr:sp macro="" textlink="">
      <xdr:nvSpPr>
        <xdr:cNvPr id="844" name="楕円 843">
          <a:extLst>
            <a:ext uri="{FF2B5EF4-FFF2-40B4-BE49-F238E27FC236}">
              <a16:creationId xmlns:a16="http://schemas.microsoft.com/office/drawing/2014/main" id="{F90D981F-BE49-4756-AB6C-963D4346B71B}"/>
            </a:ext>
          </a:extLst>
        </xdr:cNvPr>
        <xdr:cNvSpPr/>
      </xdr:nvSpPr>
      <xdr:spPr>
        <a:xfrm>
          <a:off x="20383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60198</xdr:rowOff>
    </xdr:from>
    <xdr:to>
      <xdr:col>111</xdr:col>
      <xdr:colOff>177800</xdr:colOff>
      <xdr:row>107</xdr:row>
      <xdr:rowOff>62485</xdr:rowOff>
    </xdr:to>
    <xdr:cxnSp macro="">
      <xdr:nvCxnSpPr>
        <xdr:cNvPr id="845" name="直線コネクタ 844">
          <a:extLst>
            <a:ext uri="{FF2B5EF4-FFF2-40B4-BE49-F238E27FC236}">
              <a16:creationId xmlns:a16="http://schemas.microsoft.com/office/drawing/2014/main" id="{FD73025C-AEA3-481E-B825-A635D6CF59B3}"/>
            </a:ext>
          </a:extLst>
        </xdr:cNvPr>
        <xdr:cNvCxnSpPr/>
      </xdr:nvCxnSpPr>
      <xdr:spPr>
        <a:xfrm flipV="1">
          <a:off x="20434300" y="184053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846" name="楕円 845">
          <a:extLst>
            <a:ext uri="{FF2B5EF4-FFF2-40B4-BE49-F238E27FC236}">
              <a16:creationId xmlns:a16="http://schemas.microsoft.com/office/drawing/2014/main" id="{DDC30962-E1C5-428A-A3A9-112488F7F9EF}"/>
            </a:ext>
          </a:extLst>
        </xdr:cNvPr>
        <xdr:cNvSpPr/>
      </xdr:nvSpPr>
      <xdr:spPr>
        <a:xfrm>
          <a:off x="19494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62485</xdr:rowOff>
    </xdr:from>
    <xdr:to>
      <xdr:col>107</xdr:col>
      <xdr:colOff>50800</xdr:colOff>
      <xdr:row>107</xdr:row>
      <xdr:rowOff>64770</xdr:rowOff>
    </xdr:to>
    <xdr:cxnSp macro="">
      <xdr:nvCxnSpPr>
        <xdr:cNvPr id="847" name="直線コネクタ 846">
          <a:extLst>
            <a:ext uri="{FF2B5EF4-FFF2-40B4-BE49-F238E27FC236}">
              <a16:creationId xmlns:a16="http://schemas.microsoft.com/office/drawing/2014/main" id="{29FCEDFA-4BBC-4958-9984-4E41A519E705}"/>
            </a:ext>
          </a:extLst>
        </xdr:cNvPr>
        <xdr:cNvCxnSpPr/>
      </xdr:nvCxnSpPr>
      <xdr:spPr>
        <a:xfrm flipV="1">
          <a:off x="19545300" y="184076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16256</xdr:rowOff>
    </xdr:from>
    <xdr:to>
      <xdr:col>98</xdr:col>
      <xdr:colOff>38100</xdr:colOff>
      <xdr:row>107</xdr:row>
      <xdr:rowOff>117856</xdr:rowOff>
    </xdr:to>
    <xdr:sp macro="" textlink="">
      <xdr:nvSpPr>
        <xdr:cNvPr id="848" name="楕円 847">
          <a:extLst>
            <a:ext uri="{FF2B5EF4-FFF2-40B4-BE49-F238E27FC236}">
              <a16:creationId xmlns:a16="http://schemas.microsoft.com/office/drawing/2014/main" id="{E6A93AD6-FDBA-449C-AAAE-B888D9BD0846}"/>
            </a:ext>
          </a:extLst>
        </xdr:cNvPr>
        <xdr:cNvSpPr/>
      </xdr:nvSpPr>
      <xdr:spPr>
        <a:xfrm>
          <a:off x="186055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64770</xdr:rowOff>
    </xdr:from>
    <xdr:to>
      <xdr:col>102</xdr:col>
      <xdr:colOff>114300</xdr:colOff>
      <xdr:row>107</xdr:row>
      <xdr:rowOff>67056</xdr:rowOff>
    </xdr:to>
    <xdr:cxnSp macro="">
      <xdr:nvCxnSpPr>
        <xdr:cNvPr id="849" name="直線コネクタ 848">
          <a:extLst>
            <a:ext uri="{FF2B5EF4-FFF2-40B4-BE49-F238E27FC236}">
              <a16:creationId xmlns:a16="http://schemas.microsoft.com/office/drawing/2014/main" id="{C44C9501-6064-44D7-9E0E-2C0818ADF441}"/>
            </a:ext>
          </a:extLst>
        </xdr:cNvPr>
        <xdr:cNvCxnSpPr/>
      </xdr:nvCxnSpPr>
      <xdr:spPr>
        <a:xfrm flipV="1">
          <a:off x="18656300" y="184099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24655</xdr:rowOff>
    </xdr:from>
    <xdr:ext cx="469744" cy="259045"/>
    <xdr:sp macro="" textlink="">
      <xdr:nvSpPr>
        <xdr:cNvPr id="850" name="n_1aveValue【庁舎】&#10;一人当たり面積">
          <a:extLst>
            <a:ext uri="{FF2B5EF4-FFF2-40B4-BE49-F238E27FC236}">
              <a16:creationId xmlns:a16="http://schemas.microsoft.com/office/drawing/2014/main" id="{C73706E9-DAF4-4D7D-B255-8108D5C4E025}"/>
            </a:ext>
          </a:extLst>
        </xdr:cNvPr>
        <xdr:cNvSpPr txBox="1"/>
      </xdr:nvSpPr>
      <xdr:spPr>
        <a:xfrm>
          <a:off x="210757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47514</xdr:rowOff>
    </xdr:from>
    <xdr:ext cx="469744" cy="259045"/>
    <xdr:sp macro="" textlink="">
      <xdr:nvSpPr>
        <xdr:cNvPr id="851" name="n_2aveValue【庁舎】&#10;一人当たり面積">
          <a:extLst>
            <a:ext uri="{FF2B5EF4-FFF2-40B4-BE49-F238E27FC236}">
              <a16:creationId xmlns:a16="http://schemas.microsoft.com/office/drawing/2014/main" id="{A5ED36D0-DAE4-4F93-80D0-9C0D70C10BFD}"/>
            </a:ext>
          </a:extLst>
        </xdr:cNvPr>
        <xdr:cNvSpPr txBox="1"/>
      </xdr:nvSpPr>
      <xdr:spPr>
        <a:xfrm>
          <a:off x="201994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52088</xdr:rowOff>
    </xdr:from>
    <xdr:ext cx="469744" cy="259045"/>
    <xdr:sp macro="" textlink="">
      <xdr:nvSpPr>
        <xdr:cNvPr id="852" name="n_3aveValue【庁舎】&#10;一人当たり面積">
          <a:extLst>
            <a:ext uri="{FF2B5EF4-FFF2-40B4-BE49-F238E27FC236}">
              <a16:creationId xmlns:a16="http://schemas.microsoft.com/office/drawing/2014/main" id="{CA40486B-A3B0-4ABC-96D1-37DB9111608A}"/>
            </a:ext>
          </a:extLst>
        </xdr:cNvPr>
        <xdr:cNvSpPr txBox="1"/>
      </xdr:nvSpPr>
      <xdr:spPr>
        <a:xfrm>
          <a:off x="19310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141240</xdr:rowOff>
    </xdr:from>
    <xdr:ext cx="469744" cy="259045"/>
    <xdr:sp macro="" textlink="">
      <xdr:nvSpPr>
        <xdr:cNvPr id="853" name="n_4aveValue【庁舎】&#10;一人当たり面積">
          <a:extLst>
            <a:ext uri="{FF2B5EF4-FFF2-40B4-BE49-F238E27FC236}">
              <a16:creationId xmlns:a16="http://schemas.microsoft.com/office/drawing/2014/main" id="{479D7100-949F-4D78-B0A9-6CE1C0A9F7A0}"/>
            </a:ext>
          </a:extLst>
        </xdr:cNvPr>
        <xdr:cNvSpPr txBox="1"/>
      </xdr:nvSpPr>
      <xdr:spPr>
        <a:xfrm>
          <a:off x="184214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102125</xdr:rowOff>
    </xdr:from>
    <xdr:ext cx="469744" cy="259045"/>
    <xdr:sp macro="" textlink="">
      <xdr:nvSpPr>
        <xdr:cNvPr id="854" name="n_1mainValue【庁舎】&#10;一人当たり面積">
          <a:extLst>
            <a:ext uri="{FF2B5EF4-FFF2-40B4-BE49-F238E27FC236}">
              <a16:creationId xmlns:a16="http://schemas.microsoft.com/office/drawing/2014/main" id="{2C96C425-44E2-4945-90B9-2D4BFE0C3306}"/>
            </a:ext>
          </a:extLst>
        </xdr:cNvPr>
        <xdr:cNvSpPr txBox="1"/>
      </xdr:nvSpPr>
      <xdr:spPr>
        <a:xfrm>
          <a:off x="210757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104412</xdr:rowOff>
    </xdr:from>
    <xdr:ext cx="469744" cy="259045"/>
    <xdr:sp macro="" textlink="">
      <xdr:nvSpPr>
        <xdr:cNvPr id="855" name="n_2mainValue【庁舎】&#10;一人当たり面積">
          <a:extLst>
            <a:ext uri="{FF2B5EF4-FFF2-40B4-BE49-F238E27FC236}">
              <a16:creationId xmlns:a16="http://schemas.microsoft.com/office/drawing/2014/main" id="{00AE9BC9-EE81-4104-A34A-6596E4F3F07D}"/>
            </a:ext>
          </a:extLst>
        </xdr:cNvPr>
        <xdr:cNvSpPr txBox="1"/>
      </xdr:nvSpPr>
      <xdr:spPr>
        <a:xfrm>
          <a:off x="20199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856" name="n_3mainValue【庁舎】&#10;一人当たり面積">
          <a:extLst>
            <a:ext uri="{FF2B5EF4-FFF2-40B4-BE49-F238E27FC236}">
              <a16:creationId xmlns:a16="http://schemas.microsoft.com/office/drawing/2014/main" id="{44B544CB-3B02-4601-8DFC-A08DA870A842}"/>
            </a:ext>
          </a:extLst>
        </xdr:cNvPr>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108983</xdr:rowOff>
    </xdr:from>
    <xdr:ext cx="469744" cy="259045"/>
    <xdr:sp macro="" textlink="">
      <xdr:nvSpPr>
        <xdr:cNvPr id="857" name="n_4mainValue【庁舎】&#10;一人当たり面積">
          <a:extLst>
            <a:ext uri="{FF2B5EF4-FFF2-40B4-BE49-F238E27FC236}">
              <a16:creationId xmlns:a16="http://schemas.microsoft.com/office/drawing/2014/main" id="{DE9E7F63-5F93-490C-BE1E-F57A58F80A72}"/>
            </a:ext>
          </a:extLst>
        </xdr:cNvPr>
        <xdr:cNvSpPr txBox="1"/>
      </xdr:nvSpPr>
      <xdr:spPr>
        <a:xfrm>
          <a:off x="18421427" y="1845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306826D9-66B2-44C0-88E4-BF2E84E337D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B62139FE-0747-4A6B-844E-1C654CF6236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31B4BB12-F4B9-4E35-BC74-18E7ABA869E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類似団体平均値と比較して特に有形固定資産減価償却率が高くなっている施設は、図書館、福祉施設である。一部施設については計画が出来つつあるものの、今後は、個別施設計画に基づいた老朽に対する改修等を行い、有形固定資産減価償却率の減少を目指す必要がある。各施設の一人当たり数値は、類似団体内平均値よりも一貫して低くなっており、インフラ・ハコモノ施設が少ない事を示している。しかしながら、公共施設のあり方について検討し、老朽化した施設の除却も検討しなければならない。各施設の一人当たり数値の微増している要因は、平成１７年度頃からの人口減少傾向によるものである。</a:t>
          </a:r>
          <a:endParaRPr lang="ja-JP" altLang="ja-JP" sz="1400">
            <a:solidFill>
              <a:srgbClr val="FF0000"/>
            </a:solidFill>
            <a:effectLst/>
          </a:endParaRPr>
        </a:p>
        <a:p>
          <a:pPr eaLnBrk="1" fontAlgn="auto" latinLnBrk="0" hangingPunct="1"/>
          <a:r>
            <a:rPr kumimoji="1" lang="ja-JP" altLang="ja-JP" sz="1100">
              <a:solidFill>
                <a:srgbClr val="FF0000"/>
              </a:solidFill>
              <a:effectLst/>
              <a:latin typeface="+mn-lt"/>
              <a:ea typeface="+mn-ea"/>
              <a:cs typeface="+mn-cs"/>
            </a:rPr>
            <a:t>　一般廃棄物処理施設は、印旛衛生施設管理組合の数値が反映され、また消防施設は、佐倉市八街市酒々井町消防組合の数値が反映されている。</a:t>
          </a:r>
          <a:endParaRPr lang="ja-JP" altLang="ja-JP" sz="1400">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32189297</v>
      </c>
      <c r="BO4" s="433"/>
      <c r="BP4" s="433"/>
      <c r="BQ4" s="433"/>
      <c r="BR4" s="433"/>
      <c r="BS4" s="433"/>
      <c r="BT4" s="433"/>
      <c r="BU4" s="434"/>
      <c r="BV4" s="432">
        <v>23168096</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7.7</v>
      </c>
      <c r="CU4" s="439"/>
      <c r="CV4" s="439"/>
      <c r="CW4" s="439"/>
      <c r="CX4" s="439"/>
      <c r="CY4" s="439"/>
      <c r="CZ4" s="439"/>
      <c r="DA4" s="440"/>
      <c r="DB4" s="438">
        <v>3.2</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30969390</v>
      </c>
      <c r="BO5" s="470"/>
      <c r="BP5" s="470"/>
      <c r="BQ5" s="470"/>
      <c r="BR5" s="470"/>
      <c r="BS5" s="470"/>
      <c r="BT5" s="470"/>
      <c r="BU5" s="471"/>
      <c r="BV5" s="469">
        <v>22265410</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95.6</v>
      </c>
      <c r="CU5" s="467"/>
      <c r="CV5" s="467"/>
      <c r="CW5" s="467"/>
      <c r="CX5" s="467"/>
      <c r="CY5" s="467"/>
      <c r="CZ5" s="467"/>
      <c r="DA5" s="468"/>
      <c r="DB5" s="466">
        <v>95.5</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1219907</v>
      </c>
      <c r="BO6" s="470"/>
      <c r="BP6" s="470"/>
      <c r="BQ6" s="470"/>
      <c r="BR6" s="470"/>
      <c r="BS6" s="470"/>
      <c r="BT6" s="470"/>
      <c r="BU6" s="471"/>
      <c r="BV6" s="469">
        <v>902686</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100.8</v>
      </c>
      <c r="CU6" s="507"/>
      <c r="CV6" s="507"/>
      <c r="CW6" s="507"/>
      <c r="CX6" s="507"/>
      <c r="CY6" s="507"/>
      <c r="CZ6" s="507"/>
      <c r="DA6" s="508"/>
      <c r="DB6" s="506">
        <v>101.1</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162702</v>
      </c>
      <c r="BO7" s="470"/>
      <c r="BP7" s="470"/>
      <c r="BQ7" s="470"/>
      <c r="BR7" s="470"/>
      <c r="BS7" s="470"/>
      <c r="BT7" s="470"/>
      <c r="BU7" s="471"/>
      <c r="BV7" s="469">
        <v>479740</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13661057</v>
      </c>
      <c r="CU7" s="470"/>
      <c r="CV7" s="470"/>
      <c r="CW7" s="470"/>
      <c r="CX7" s="470"/>
      <c r="CY7" s="470"/>
      <c r="CZ7" s="470"/>
      <c r="DA7" s="471"/>
      <c r="DB7" s="469">
        <v>13210916</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94</v>
      </c>
      <c r="AV8" s="502"/>
      <c r="AW8" s="502"/>
      <c r="AX8" s="502"/>
      <c r="AY8" s="503" t="s">
        <v>108</v>
      </c>
      <c r="AZ8" s="504"/>
      <c r="BA8" s="504"/>
      <c r="BB8" s="504"/>
      <c r="BC8" s="504"/>
      <c r="BD8" s="504"/>
      <c r="BE8" s="504"/>
      <c r="BF8" s="504"/>
      <c r="BG8" s="504"/>
      <c r="BH8" s="504"/>
      <c r="BI8" s="504"/>
      <c r="BJ8" s="504"/>
      <c r="BK8" s="504"/>
      <c r="BL8" s="504"/>
      <c r="BM8" s="505"/>
      <c r="BN8" s="469">
        <v>1057205</v>
      </c>
      <c r="BO8" s="470"/>
      <c r="BP8" s="470"/>
      <c r="BQ8" s="470"/>
      <c r="BR8" s="470"/>
      <c r="BS8" s="470"/>
      <c r="BT8" s="470"/>
      <c r="BU8" s="471"/>
      <c r="BV8" s="469">
        <v>422946</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0.67</v>
      </c>
      <c r="CU8" s="510"/>
      <c r="CV8" s="510"/>
      <c r="CW8" s="510"/>
      <c r="CX8" s="510"/>
      <c r="CY8" s="510"/>
      <c r="CZ8" s="510"/>
      <c r="DA8" s="511"/>
      <c r="DB8" s="509">
        <v>0.66</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67455</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94</v>
      </c>
      <c r="AV9" s="502"/>
      <c r="AW9" s="502"/>
      <c r="AX9" s="502"/>
      <c r="AY9" s="503" t="s">
        <v>114</v>
      </c>
      <c r="AZ9" s="504"/>
      <c r="BA9" s="504"/>
      <c r="BB9" s="504"/>
      <c r="BC9" s="504"/>
      <c r="BD9" s="504"/>
      <c r="BE9" s="504"/>
      <c r="BF9" s="504"/>
      <c r="BG9" s="504"/>
      <c r="BH9" s="504"/>
      <c r="BI9" s="504"/>
      <c r="BJ9" s="504"/>
      <c r="BK9" s="504"/>
      <c r="BL9" s="504"/>
      <c r="BM9" s="505"/>
      <c r="BN9" s="469">
        <v>634259</v>
      </c>
      <c r="BO9" s="470"/>
      <c r="BP9" s="470"/>
      <c r="BQ9" s="470"/>
      <c r="BR9" s="470"/>
      <c r="BS9" s="470"/>
      <c r="BT9" s="470"/>
      <c r="BU9" s="471"/>
      <c r="BV9" s="469">
        <v>-201071</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12.2</v>
      </c>
      <c r="CU9" s="467"/>
      <c r="CV9" s="467"/>
      <c r="CW9" s="467"/>
      <c r="CX9" s="467"/>
      <c r="CY9" s="467"/>
      <c r="CZ9" s="467"/>
      <c r="DA9" s="468"/>
      <c r="DB9" s="466">
        <v>12.3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116</v>
      </c>
      <c r="M10" s="499"/>
      <c r="N10" s="499"/>
      <c r="O10" s="499"/>
      <c r="P10" s="499"/>
      <c r="Q10" s="500"/>
      <c r="R10" s="520">
        <v>70734</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94</v>
      </c>
      <c r="AV10" s="502"/>
      <c r="AW10" s="502"/>
      <c r="AX10" s="502"/>
      <c r="AY10" s="503" t="s">
        <v>118</v>
      </c>
      <c r="AZ10" s="504"/>
      <c r="BA10" s="504"/>
      <c r="BB10" s="504"/>
      <c r="BC10" s="504"/>
      <c r="BD10" s="504"/>
      <c r="BE10" s="504"/>
      <c r="BF10" s="504"/>
      <c r="BG10" s="504"/>
      <c r="BH10" s="504"/>
      <c r="BI10" s="504"/>
      <c r="BJ10" s="504"/>
      <c r="BK10" s="504"/>
      <c r="BL10" s="504"/>
      <c r="BM10" s="505"/>
      <c r="BN10" s="469">
        <v>1</v>
      </c>
      <c r="BO10" s="470"/>
      <c r="BP10" s="470"/>
      <c r="BQ10" s="470"/>
      <c r="BR10" s="470"/>
      <c r="BS10" s="470"/>
      <c r="BT10" s="470"/>
      <c r="BU10" s="471"/>
      <c r="BV10" s="469">
        <v>867</v>
      </c>
      <c r="BW10" s="470"/>
      <c r="BX10" s="470"/>
      <c r="BY10" s="470"/>
      <c r="BZ10" s="470"/>
      <c r="CA10" s="470"/>
      <c r="CB10" s="470"/>
      <c r="CC10" s="471"/>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120</v>
      </c>
      <c r="M11" s="524"/>
      <c r="N11" s="524"/>
      <c r="O11" s="524"/>
      <c r="P11" s="524"/>
      <c r="Q11" s="525"/>
      <c r="R11" s="526" t="s">
        <v>121</v>
      </c>
      <c r="S11" s="527"/>
      <c r="T11" s="527"/>
      <c r="U11" s="527"/>
      <c r="V11" s="528"/>
      <c r="W11" s="457"/>
      <c r="X11" s="458"/>
      <c r="Y11" s="458"/>
      <c r="Z11" s="458"/>
      <c r="AA11" s="458"/>
      <c r="AB11" s="458"/>
      <c r="AC11" s="458"/>
      <c r="AD11" s="458"/>
      <c r="AE11" s="458"/>
      <c r="AF11" s="458"/>
      <c r="AG11" s="458"/>
      <c r="AH11" s="458"/>
      <c r="AI11" s="458"/>
      <c r="AJ11" s="458"/>
      <c r="AK11" s="458"/>
      <c r="AL11" s="461"/>
      <c r="AM11" s="498" t="s">
        <v>122</v>
      </c>
      <c r="AN11" s="499"/>
      <c r="AO11" s="499"/>
      <c r="AP11" s="499"/>
      <c r="AQ11" s="499"/>
      <c r="AR11" s="499"/>
      <c r="AS11" s="499"/>
      <c r="AT11" s="500"/>
      <c r="AU11" s="501" t="s">
        <v>94</v>
      </c>
      <c r="AV11" s="502"/>
      <c r="AW11" s="502"/>
      <c r="AX11" s="502"/>
      <c r="AY11" s="503" t="s">
        <v>123</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124</v>
      </c>
      <c r="CE11" s="473"/>
      <c r="CF11" s="473"/>
      <c r="CG11" s="473"/>
      <c r="CH11" s="473"/>
      <c r="CI11" s="473"/>
      <c r="CJ11" s="473"/>
      <c r="CK11" s="473"/>
      <c r="CL11" s="473"/>
      <c r="CM11" s="473"/>
      <c r="CN11" s="473"/>
      <c r="CO11" s="473"/>
      <c r="CP11" s="473"/>
      <c r="CQ11" s="473"/>
      <c r="CR11" s="473"/>
      <c r="CS11" s="474"/>
      <c r="CT11" s="509" t="s">
        <v>125</v>
      </c>
      <c r="CU11" s="510"/>
      <c r="CV11" s="510"/>
      <c r="CW11" s="510"/>
      <c r="CX11" s="510"/>
      <c r="CY11" s="510"/>
      <c r="CZ11" s="510"/>
      <c r="DA11" s="511"/>
      <c r="DB11" s="509" t="s">
        <v>125</v>
      </c>
      <c r="DC11" s="510"/>
      <c r="DD11" s="510"/>
      <c r="DE11" s="510"/>
      <c r="DF11" s="510"/>
      <c r="DG11" s="510"/>
      <c r="DH11" s="510"/>
      <c r="DI11" s="511"/>
      <c r="DJ11" s="186"/>
      <c r="DK11" s="186"/>
      <c r="DL11" s="186"/>
      <c r="DM11" s="186"/>
      <c r="DN11" s="186"/>
      <c r="DO11" s="186"/>
    </row>
    <row r="12" spans="1:119" ht="18.75" customHeight="1" x14ac:dyDescent="0.15">
      <c r="A12" s="187"/>
      <c r="B12" s="529" t="s">
        <v>126</v>
      </c>
      <c r="C12" s="530"/>
      <c r="D12" s="530"/>
      <c r="E12" s="530"/>
      <c r="F12" s="530"/>
      <c r="G12" s="530"/>
      <c r="H12" s="530"/>
      <c r="I12" s="530"/>
      <c r="J12" s="530"/>
      <c r="K12" s="531"/>
      <c r="L12" s="538" t="s">
        <v>127</v>
      </c>
      <c r="M12" s="539"/>
      <c r="N12" s="539"/>
      <c r="O12" s="539"/>
      <c r="P12" s="539"/>
      <c r="Q12" s="540"/>
      <c r="R12" s="541">
        <v>68888</v>
      </c>
      <c r="S12" s="542"/>
      <c r="T12" s="542"/>
      <c r="U12" s="542"/>
      <c r="V12" s="543"/>
      <c r="W12" s="544" t="s">
        <v>1</v>
      </c>
      <c r="X12" s="502"/>
      <c r="Y12" s="502"/>
      <c r="Z12" s="502"/>
      <c r="AA12" s="502"/>
      <c r="AB12" s="545"/>
      <c r="AC12" s="546" t="s">
        <v>128</v>
      </c>
      <c r="AD12" s="547"/>
      <c r="AE12" s="547"/>
      <c r="AF12" s="547"/>
      <c r="AG12" s="548"/>
      <c r="AH12" s="546" t="s">
        <v>129</v>
      </c>
      <c r="AI12" s="547"/>
      <c r="AJ12" s="547"/>
      <c r="AK12" s="547"/>
      <c r="AL12" s="549"/>
      <c r="AM12" s="498" t="s">
        <v>130</v>
      </c>
      <c r="AN12" s="499"/>
      <c r="AO12" s="499"/>
      <c r="AP12" s="499"/>
      <c r="AQ12" s="499"/>
      <c r="AR12" s="499"/>
      <c r="AS12" s="499"/>
      <c r="AT12" s="500"/>
      <c r="AU12" s="501" t="s">
        <v>94</v>
      </c>
      <c r="AV12" s="502"/>
      <c r="AW12" s="502"/>
      <c r="AX12" s="502"/>
      <c r="AY12" s="503" t="s">
        <v>131</v>
      </c>
      <c r="AZ12" s="504"/>
      <c r="BA12" s="504"/>
      <c r="BB12" s="504"/>
      <c r="BC12" s="504"/>
      <c r="BD12" s="504"/>
      <c r="BE12" s="504"/>
      <c r="BF12" s="504"/>
      <c r="BG12" s="504"/>
      <c r="BH12" s="504"/>
      <c r="BI12" s="504"/>
      <c r="BJ12" s="504"/>
      <c r="BK12" s="504"/>
      <c r="BL12" s="504"/>
      <c r="BM12" s="505"/>
      <c r="BN12" s="469">
        <v>867101</v>
      </c>
      <c r="BO12" s="470"/>
      <c r="BP12" s="470"/>
      <c r="BQ12" s="470"/>
      <c r="BR12" s="470"/>
      <c r="BS12" s="470"/>
      <c r="BT12" s="470"/>
      <c r="BU12" s="471"/>
      <c r="BV12" s="469">
        <v>793737</v>
      </c>
      <c r="BW12" s="470"/>
      <c r="BX12" s="470"/>
      <c r="BY12" s="470"/>
      <c r="BZ12" s="470"/>
      <c r="CA12" s="470"/>
      <c r="CB12" s="470"/>
      <c r="CC12" s="471"/>
      <c r="CD12" s="472" t="s">
        <v>132</v>
      </c>
      <c r="CE12" s="473"/>
      <c r="CF12" s="473"/>
      <c r="CG12" s="473"/>
      <c r="CH12" s="473"/>
      <c r="CI12" s="473"/>
      <c r="CJ12" s="473"/>
      <c r="CK12" s="473"/>
      <c r="CL12" s="473"/>
      <c r="CM12" s="473"/>
      <c r="CN12" s="473"/>
      <c r="CO12" s="473"/>
      <c r="CP12" s="473"/>
      <c r="CQ12" s="473"/>
      <c r="CR12" s="473"/>
      <c r="CS12" s="474"/>
      <c r="CT12" s="509" t="s">
        <v>133</v>
      </c>
      <c r="CU12" s="510"/>
      <c r="CV12" s="510"/>
      <c r="CW12" s="510"/>
      <c r="CX12" s="510"/>
      <c r="CY12" s="510"/>
      <c r="CZ12" s="510"/>
      <c r="DA12" s="511"/>
      <c r="DB12" s="509" t="s">
        <v>125</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134</v>
      </c>
      <c r="N13" s="561"/>
      <c r="O13" s="561"/>
      <c r="P13" s="561"/>
      <c r="Q13" s="562"/>
      <c r="R13" s="553">
        <v>66089</v>
      </c>
      <c r="S13" s="554"/>
      <c r="T13" s="554"/>
      <c r="U13" s="554"/>
      <c r="V13" s="555"/>
      <c r="W13" s="485" t="s">
        <v>135</v>
      </c>
      <c r="X13" s="486"/>
      <c r="Y13" s="486"/>
      <c r="Z13" s="486"/>
      <c r="AA13" s="486"/>
      <c r="AB13" s="476"/>
      <c r="AC13" s="520">
        <v>2811</v>
      </c>
      <c r="AD13" s="521"/>
      <c r="AE13" s="521"/>
      <c r="AF13" s="521"/>
      <c r="AG13" s="563"/>
      <c r="AH13" s="520">
        <v>2898</v>
      </c>
      <c r="AI13" s="521"/>
      <c r="AJ13" s="521"/>
      <c r="AK13" s="521"/>
      <c r="AL13" s="522"/>
      <c r="AM13" s="498" t="s">
        <v>136</v>
      </c>
      <c r="AN13" s="499"/>
      <c r="AO13" s="499"/>
      <c r="AP13" s="499"/>
      <c r="AQ13" s="499"/>
      <c r="AR13" s="499"/>
      <c r="AS13" s="499"/>
      <c r="AT13" s="500"/>
      <c r="AU13" s="501" t="s">
        <v>137</v>
      </c>
      <c r="AV13" s="502"/>
      <c r="AW13" s="502"/>
      <c r="AX13" s="502"/>
      <c r="AY13" s="503" t="s">
        <v>138</v>
      </c>
      <c r="AZ13" s="504"/>
      <c r="BA13" s="504"/>
      <c r="BB13" s="504"/>
      <c r="BC13" s="504"/>
      <c r="BD13" s="504"/>
      <c r="BE13" s="504"/>
      <c r="BF13" s="504"/>
      <c r="BG13" s="504"/>
      <c r="BH13" s="504"/>
      <c r="BI13" s="504"/>
      <c r="BJ13" s="504"/>
      <c r="BK13" s="504"/>
      <c r="BL13" s="504"/>
      <c r="BM13" s="505"/>
      <c r="BN13" s="469">
        <v>-232841</v>
      </c>
      <c r="BO13" s="470"/>
      <c r="BP13" s="470"/>
      <c r="BQ13" s="470"/>
      <c r="BR13" s="470"/>
      <c r="BS13" s="470"/>
      <c r="BT13" s="470"/>
      <c r="BU13" s="471"/>
      <c r="BV13" s="469">
        <v>-993941</v>
      </c>
      <c r="BW13" s="470"/>
      <c r="BX13" s="470"/>
      <c r="BY13" s="470"/>
      <c r="BZ13" s="470"/>
      <c r="CA13" s="470"/>
      <c r="CB13" s="470"/>
      <c r="CC13" s="471"/>
      <c r="CD13" s="472" t="s">
        <v>139</v>
      </c>
      <c r="CE13" s="473"/>
      <c r="CF13" s="473"/>
      <c r="CG13" s="473"/>
      <c r="CH13" s="473"/>
      <c r="CI13" s="473"/>
      <c r="CJ13" s="473"/>
      <c r="CK13" s="473"/>
      <c r="CL13" s="473"/>
      <c r="CM13" s="473"/>
      <c r="CN13" s="473"/>
      <c r="CO13" s="473"/>
      <c r="CP13" s="473"/>
      <c r="CQ13" s="473"/>
      <c r="CR13" s="473"/>
      <c r="CS13" s="474"/>
      <c r="CT13" s="466">
        <v>6.3</v>
      </c>
      <c r="CU13" s="467"/>
      <c r="CV13" s="467"/>
      <c r="CW13" s="467"/>
      <c r="CX13" s="467"/>
      <c r="CY13" s="467"/>
      <c r="CZ13" s="467"/>
      <c r="DA13" s="468"/>
      <c r="DB13" s="466">
        <v>6</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140</v>
      </c>
      <c r="M14" s="551"/>
      <c r="N14" s="551"/>
      <c r="O14" s="551"/>
      <c r="P14" s="551"/>
      <c r="Q14" s="552"/>
      <c r="R14" s="553">
        <v>69509</v>
      </c>
      <c r="S14" s="554"/>
      <c r="T14" s="554"/>
      <c r="U14" s="554"/>
      <c r="V14" s="555"/>
      <c r="W14" s="459"/>
      <c r="X14" s="460"/>
      <c r="Y14" s="460"/>
      <c r="Z14" s="460"/>
      <c r="AA14" s="460"/>
      <c r="AB14" s="449"/>
      <c r="AC14" s="556">
        <v>8.1</v>
      </c>
      <c r="AD14" s="557"/>
      <c r="AE14" s="557"/>
      <c r="AF14" s="557"/>
      <c r="AG14" s="558"/>
      <c r="AH14" s="556">
        <v>8.3000000000000007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141</v>
      </c>
      <c r="CE14" s="565"/>
      <c r="CF14" s="565"/>
      <c r="CG14" s="565"/>
      <c r="CH14" s="565"/>
      <c r="CI14" s="565"/>
      <c r="CJ14" s="565"/>
      <c r="CK14" s="565"/>
      <c r="CL14" s="565"/>
      <c r="CM14" s="565"/>
      <c r="CN14" s="565"/>
      <c r="CO14" s="565"/>
      <c r="CP14" s="565"/>
      <c r="CQ14" s="565"/>
      <c r="CR14" s="565"/>
      <c r="CS14" s="566"/>
      <c r="CT14" s="567">
        <v>29.3</v>
      </c>
      <c r="CU14" s="568"/>
      <c r="CV14" s="568"/>
      <c r="CW14" s="568"/>
      <c r="CX14" s="568"/>
      <c r="CY14" s="568"/>
      <c r="CZ14" s="568"/>
      <c r="DA14" s="569"/>
      <c r="DB14" s="567">
        <v>29.7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142</v>
      </c>
      <c r="N15" s="561"/>
      <c r="O15" s="561"/>
      <c r="P15" s="561"/>
      <c r="Q15" s="562"/>
      <c r="R15" s="553">
        <v>67039</v>
      </c>
      <c r="S15" s="554"/>
      <c r="T15" s="554"/>
      <c r="U15" s="554"/>
      <c r="V15" s="555"/>
      <c r="W15" s="485" t="s">
        <v>143</v>
      </c>
      <c r="X15" s="486"/>
      <c r="Y15" s="486"/>
      <c r="Z15" s="486"/>
      <c r="AA15" s="486"/>
      <c r="AB15" s="476"/>
      <c r="AC15" s="520">
        <v>8979</v>
      </c>
      <c r="AD15" s="521"/>
      <c r="AE15" s="521"/>
      <c r="AF15" s="521"/>
      <c r="AG15" s="563"/>
      <c r="AH15" s="520">
        <v>9052</v>
      </c>
      <c r="AI15" s="521"/>
      <c r="AJ15" s="521"/>
      <c r="AK15" s="521"/>
      <c r="AL15" s="522"/>
      <c r="AM15" s="498"/>
      <c r="AN15" s="499"/>
      <c r="AO15" s="499"/>
      <c r="AP15" s="499"/>
      <c r="AQ15" s="499"/>
      <c r="AR15" s="499"/>
      <c r="AS15" s="499"/>
      <c r="AT15" s="500"/>
      <c r="AU15" s="501"/>
      <c r="AV15" s="502"/>
      <c r="AW15" s="502"/>
      <c r="AX15" s="502"/>
      <c r="AY15" s="429" t="s">
        <v>144</v>
      </c>
      <c r="AZ15" s="430"/>
      <c r="BA15" s="430"/>
      <c r="BB15" s="430"/>
      <c r="BC15" s="430"/>
      <c r="BD15" s="430"/>
      <c r="BE15" s="430"/>
      <c r="BF15" s="430"/>
      <c r="BG15" s="430"/>
      <c r="BH15" s="430"/>
      <c r="BI15" s="430"/>
      <c r="BJ15" s="430"/>
      <c r="BK15" s="430"/>
      <c r="BL15" s="430"/>
      <c r="BM15" s="431"/>
      <c r="BN15" s="432">
        <v>7400599</v>
      </c>
      <c r="BO15" s="433"/>
      <c r="BP15" s="433"/>
      <c r="BQ15" s="433"/>
      <c r="BR15" s="433"/>
      <c r="BS15" s="433"/>
      <c r="BT15" s="433"/>
      <c r="BU15" s="434"/>
      <c r="BV15" s="432">
        <v>6976375</v>
      </c>
      <c r="BW15" s="433"/>
      <c r="BX15" s="433"/>
      <c r="BY15" s="433"/>
      <c r="BZ15" s="433"/>
      <c r="CA15" s="433"/>
      <c r="CB15" s="433"/>
      <c r="CC15" s="434"/>
      <c r="CD15" s="570" t="s">
        <v>145</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146</v>
      </c>
      <c r="M16" s="581"/>
      <c r="N16" s="581"/>
      <c r="O16" s="581"/>
      <c r="P16" s="581"/>
      <c r="Q16" s="582"/>
      <c r="R16" s="573" t="s">
        <v>147</v>
      </c>
      <c r="S16" s="574"/>
      <c r="T16" s="574"/>
      <c r="U16" s="574"/>
      <c r="V16" s="575"/>
      <c r="W16" s="459"/>
      <c r="X16" s="460"/>
      <c r="Y16" s="460"/>
      <c r="Z16" s="460"/>
      <c r="AA16" s="460"/>
      <c r="AB16" s="449"/>
      <c r="AC16" s="556">
        <v>25.8</v>
      </c>
      <c r="AD16" s="557"/>
      <c r="AE16" s="557"/>
      <c r="AF16" s="557"/>
      <c r="AG16" s="558"/>
      <c r="AH16" s="556">
        <v>25.8</v>
      </c>
      <c r="AI16" s="557"/>
      <c r="AJ16" s="557"/>
      <c r="AK16" s="557"/>
      <c r="AL16" s="559"/>
      <c r="AM16" s="498"/>
      <c r="AN16" s="499"/>
      <c r="AO16" s="499"/>
      <c r="AP16" s="499"/>
      <c r="AQ16" s="499"/>
      <c r="AR16" s="499"/>
      <c r="AS16" s="499"/>
      <c r="AT16" s="500"/>
      <c r="AU16" s="501"/>
      <c r="AV16" s="502"/>
      <c r="AW16" s="502"/>
      <c r="AX16" s="502"/>
      <c r="AY16" s="503" t="s">
        <v>148</v>
      </c>
      <c r="AZ16" s="504"/>
      <c r="BA16" s="504"/>
      <c r="BB16" s="504"/>
      <c r="BC16" s="504"/>
      <c r="BD16" s="504"/>
      <c r="BE16" s="504"/>
      <c r="BF16" s="504"/>
      <c r="BG16" s="504"/>
      <c r="BH16" s="504"/>
      <c r="BI16" s="504"/>
      <c r="BJ16" s="504"/>
      <c r="BK16" s="504"/>
      <c r="BL16" s="504"/>
      <c r="BM16" s="505"/>
      <c r="BN16" s="469">
        <v>11072587</v>
      </c>
      <c r="BO16" s="470"/>
      <c r="BP16" s="470"/>
      <c r="BQ16" s="470"/>
      <c r="BR16" s="470"/>
      <c r="BS16" s="470"/>
      <c r="BT16" s="470"/>
      <c r="BU16" s="471"/>
      <c r="BV16" s="469">
        <v>10640026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149</v>
      </c>
      <c r="N17" s="577"/>
      <c r="O17" s="577"/>
      <c r="P17" s="577"/>
      <c r="Q17" s="578"/>
      <c r="R17" s="573" t="s">
        <v>150</v>
      </c>
      <c r="S17" s="574"/>
      <c r="T17" s="574"/>
      <c r="U17" s="574"/>
      <c r="V17" s="575"/>
      <c r="W17" s="485" t="s">
        <v>151</v>
      </c>
      <c r="X17" s="486"/>
      <c r="Y17" s="486"/>
      <c r="Z17" s="486"/>
      <c r="AA17" s="486"/>
      <c r="AB17" s="476"/>
      <c r="AC17" s="520">
        <v>22989</v>
      </c>
      <c r="AD17" s="521"/>
      <c r="AE17" s="521"/>
      <c r="AF17" s="521"/>
      <c r="AG17" s="563"/>
      <c r="AH17" s="520">
        <v>23111</v>
      </c>
      <c r="AI17" s="521"/>
      <c r="AJ17" s="521"/>
      <c r="AK17" s="521"/>
      <c r="AL17" s="522"/>
      <c r="AM17" s="498"/>
      <c r="AN17" s="499"/>
      <c r="AO17" s="499"/>
      <c r="AP17" s="499"/>
      <c r="AQ17" s="499"/>
      <c r="AR17" s="499"/>
      <c r="AS17" s="499"/>
      <c r="AT17" s="500"/>
      <c r="AU17" s="501"/>
      <c r="AV17" s="502"/>
      <c r="AW17" s="502"/>
      <c r="AX17" s="502"/>
      <c r="AY17" s="503" t="s">
        <v>152</v>
      </c>
      <c r="AZ17" s="504"/>
      <c r="BA17" s="504"/>
      <c r="BB17" s="504"/>
      <c r="BC17" s="504"/>
      <c r="BD17" s="504"/>
      <c r="BE17" s="504"/>
      <c r="BF17" s="504"/>
      <c r="BG17" s="504"/>
      <c r="BH17" s="504"/>
      <c r="BI17" s="504"/>
      <c r="BJ17" s="504"/>
      <c r="BK17" s="504"/>
      <c r="BL17" s="504"/>
      <c r="BM17" s="505"/>
      <c r="BN17" s="469">
        <v>9305375</v>
      </c>
      <c r="BO17" s="470"/>
      <c r="BP17" s="470"/>
      <c r="BQ17" s="470"/>
      <c r="BR17" s="470"/>
      <c r="BS17" s="470"/>
      <c r="BT17" s="470"/>
      <c r="BU17" s="471"/>
      <c r="BV17" s="469">
        <v>8812161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153</v>
      </c>
      <c r="C18" s="512"/>
      <c r="D18" s="512"/>
      <c r="E18" s="584"/>
      <c r="F18" s="584"/>
      <c r="G18" s="584"/>
      <c r="H18" s="584"/>
      <c r="I18" s="584"/>
      <c r="J18" s="584"/>
      <c r="K18" s="584"/>
      <c r="L18" s="585">
        <v>74.94</v>
      </c>
      <c r="M18" s="585"/>
      <c r="N18" s="585"/>
      <c r="O18" s="585"/>
      <c r="P18" s="585"/>
      <c r="Q18" s="585"/>
      <c r="R18" s="586"/>
      <c r="S18" s="586"/>
      <c r="T18" s="586"/>
      <c r="U18" s="586"/>
      <c r="V18" s="587"/>
      <c r="W18" s="487"/>
      <c r="X18" s="488"/>
      <c r="Y18" s="488"/>
      <c r="Z18" s="488"/>
      <c r="AA18" s="488"/>
      <c r="AB18" s="479"/>
      <c r="AC18" s="588">
        <v>66.099999999999994</v>
      </c>
      <c r="AD18" s="589"/>
      <c r="AE18" s="589"/>
      <c r="AF18" s="589"/>
      <c r="AG18" s="590"/>
      <c r="AH18" s="588">
        <v>65.900000000000006</v>
      </c>
      <c r="AI18" s="589"/>
      <c r="AJ18" s="589"/>
      <c r="AK18" s="589"/>
      <c r="AL18" s="591"/>
      <c r="AM18" s="498"/>
      <c r="AN18" s="499"/>
      <c r="AO18" s="499"/>
      <c r="AP18" s="499"/>
      <c r="AQ18" s="499"/>
      <c r="AR18" s="499"/>
      <c r="AS18" s="499"/>
      <c r="AT18" s="500"/>
      <c r="AU18" s="501"/>
      <c r="AV18" s="502"/>
      <c r="AW18" s="502"/>
      <c r="AX18" s="502"/>
      <c r="AY18" s="503" t="s">
        <v>154</v>
      </c>
      <c r="AZ18" s="504"/>
      <c r="BA18" s="504"/>
      <c r="BB18" s="504"/>
      <c r="BC18" s="504"/>
      <c r="BD18" s="504"/>
      <c r="BE18" s="504"/>
      <c r="BF18" s="504"/>
      <c r="BG18" s="504"/>
      <c r="BH18" s="504"/>
      <c r="BI18" s="504"/>
      <c r="BJ18" s="504"/>
      <c r="BK18" s="504"/>
      <c r="BL18" s="504"/>
      <c r="BM18" s="505"/>
      <c r="BN18" s="469">
        <v>13050347</v>
      </c>
      <c r="BO18" s="470"/>
      <c r="BP18" s="470"/>
      <c r="BQ18" s="470"/>
      <c r="BR18" s="470"/>
      <c r="BS18" s="470"/>
      <c r="BT18" s="470"/>
      <c r="BU18" s="471"/>
      <c r="BV18" s="469">
        <v>12901662</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155</v>
      </c>
      <c r="C19" s="512"/>
      <c r="D19" s="512"/>
      <c r="E19" s="584"/>
      <c r="F19" s="584"/>
      <c r="G19" s="584"/>
      <c r="H19" s="584"/>
      <c r="I19" s="584"/>
      <c r="J19" s="584"/>
      <c r="K19" s="584"/>
      <c r="L19" s="592">
        <v>900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156</v>
      </c>
      <c r="AZ19" s="504"/>
      <c r="BA19" s="504"/>
      <c r="BB19" s="504"/>
      <c r="BC19" s="504"/>
      <c r="BD19" s="504"/>
      <c r="BE19" s="504"/>
      <c r="BF19" s="504"/>
      <c r="BG19" s="504"/>
      <c r="BH19" s="504"/>
      <c r="BI19" s="504"/>
      <c r="BJ19" s="504"/>
      <c r="BK19" s="504"/>
      <c r="BL19" s="504"/>
      <c r="BM19" s="505"/>
      <c r="BN19" s="469">
        <v>16488447</v>
      </c>
      <c r="BO19" s="470"/>
      <c r="BP19" s="470"/>
      <c r="BQ19" s="470"/>
      <c r="BR19" s="470"/>
      <c r="BS19" s="470"/>
      <c r="BT19" s="470"/>
      <c r="BU19" s="471"/>
      <c r="BV19" s="469">
        <v>15203372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157</v>
      </c>
      <c r="C20" s="512"/>
      <c r="D20" s="512"/>
      <c r="E20" s="584"/>
      <c r="F20" s="584"/>
      <c r="G20" s="584"/>
      <c r="H20" s="584"/>
      <c r="I20" s="584"/>
      <c r="J20" s="584"/>
      <c r="K20" s="584"/>
      <c r="L20" s="592">
        <v>27942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158</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159</v>
      </c>
      <c r="C22" s="607"/>
      <c r="D22" s="608"/>
      <c r="E22" s="481" t="s">
        <v>1</v>
      </c>
      <c r="F22" s="486"/>
      <c r="G22" s="486"/>
      <c r="H22" s="486"/>
      <c r="I22" s="486"/>
      <c r="J22" s="486"/>
      <c r="K22" s="476"/>
      <c r="L22" s="481" t="s">
        <v>160</v>
      </c>
      <c r="M22" s="486"/>
      <c r="N22" s="486"/>
      <c r="O22" s="486"/>
      <c r="P22" s="476"/>
      <c r="Q22" s="615" t="s">
        <v>161</v>
      </c>
      <c r="R22" s="616"/>
      <c r="S22" s="616"/>
      <c r="T22" s="616"/>
      <c r="U22" s="616"/>
      <c r="V22" s="617"/>
      <c r="W22" s="621" t="s">
        <v>162</v>
      </c>
      <c r="X22" s="607"/>
      <c r="Y22" s="608"/>
      <c r="Z22" s="481" t="s">
        <v>1</v>
      </c>
      <c r="AA22" s="486"/>
      <c r="AB22" s="486"/>
      <c r="AC22" s="486"/>
      <c r="AD22" s="486"/>
      <c r="AE22" s="486"/>
      <c r="AF22" s="486"/>
      <c r="AG22" s="476"/>
      <c r="AH22" s="634" t="s">
        <v>163</v>
      </c>
      <c r="AI22" s="486"/>
      <c r="AJ22" s="486"/>
      <c r="AK22" s="486"/>
      <c r="AL22" s="476"/>
      <c r="AM22" s="634" t="s">
        <v>164</v>
      </c>
      <c r="AN22" s="635"/>
      <c r="AO22" s="635"/>
      <c r="AP22" s="635"/>
      <c r="AQ22" s="635"/>
      <c r="AR22" s="636"/>
      <c r="AS22" s="615" t="s">
        <v>161</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165</v>
      </c>
      <c r="AZ23" s="430"/>
      <c r="BA23" s="430"/>
      <c r="BB23" s="430"/>
      <c r="BC23" s="430"/>
      <c r="BD23" s="430"/>
      <c r="BE23" s="430"/>
      <c r="BF23" s="430"/>
      <c r="BG23" s="430"/>
      <c r="BH23" s="430"/>
      <c r="BI23" s="430"/>
      <c r="BJ23" s="430"/>
      <c r="BK23" s="430"/>
      <c r="BL23" s="430"/>
      <c r="BM23" s="431"/>
      <c r="BN23" s="469">
        <v>18113319</v>
      </c>
      <c r="BO23" s="470"/>
      <c r="BP23" s="470"/>
      <c r="BQ23" s="470"/>
      <c r="BR23" s="470"/>
      <c r="BS23" s="470"/>
      <c r="BT23" s="470"/>
      <c r="BU23" s="471"/>
      <c r="BV23" s="469">
        <v>18188140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166</v>
      </c>
      <c r="F24" s="499"/>
      <c r="G24" s="499"/>
      <c r="H24" s="499"/>
      <c r="I24" s="499"/>
      <c r="J24" s="499"/>
      <c r="K24" s="500"/>
      <c r="L24" s="520">
        <v>1</v>
      </c>
      <c r="M24" s="521"/>
      <c r="N24" s="521"/>
      <c r="O24" s="521"/>
      <c r="P24" s="563"/>
      <c r="Q24" s="520">
        <v>8300</v>
      </c>
      <c r="R24" s="521"/>
      <c r="S24" s="521"/>
      <c r="T24" s="521"/>
      <c r="U24" s="521"/>
      <c r="V24" s="563"/>
      <c r="W24" s="622"/>
      <c r="X24" s="610"/>
      <c r="Y24" s="611"/>
      <c r="Z24" s="519" t="s">
        <v>167</v>
      </c>
      <c r="AA24" s="499"/>
      <c r="AB24" s="499"/>
      <c r="AC24" s="499"/>
      <c r="AD24" s="499"/>
      <c r="AE24" s="499"/>
      <c r="AF24" s="499"/>
      <c r="AG24" s="500"/>
      <c r="AH24" s="520">
        <v>476</v>
      </c>
      <c r="AI24" s="521"/>
      <c r="AJ24" s="521"/>
      <c r="AK24" s="521"/>
      <c r="AL24" s="563"/>
      <c r="AM24" s="520">
        <v>1506064</v>
      </c>
      <c r="AN24" s="521"/>
      <c r="AO24" s="521"/>
      <c r="AP24" s="521"/>
      <c r="AQ24" s="521"/>
      <c r="AR24" s="563"/>
      <c r="AS24" s="520">
        <v>3164</v>
      </c>
      <c r="AT24" s="521"/>
      <c r="AU24" s="521"/>
      <c r="AV24" s="521"/>
      <c r="AW24" s="521"/>
      <c r="AX24" s="522"/>
      <c r="AY24" s="642" t="s">
        <v>168</v>
      </c>
      <c r="AZ24" s="643"/>
      <c r="BA24" s="643"/>
      <c r="BB24" s="643"/>
      <c r="BC24" s="643"/>
      <c r="BD24" s="643"/>
      <c r="BE24" s="643"/>
      <c r="BF24" s="643"/>
      <c r="BG24" s="643"/>
      <c r="BH24" s="643"/>
      <c r="BI24" s="643"/>
      <c r="BJ24" s="643"/>
      <c r="BK24" s="643"/>
      <c r="BL24" s="643"/>
      <c r="BM24" s="644"/>
      <c r="BN24" s="469">
        <v>13529698</v>
      </c>
      <c r="BO24" s="470"/>
      <c r="BP24" s="470"/>
      <c r="BQ24" s="470"/>
      <c r="BR24" s="470"/>
      <c r="BS24" s="470"/>
      <c r="BT24" s="470"/>
      <c r="BU24" s="471"/>
      <c r="BV24" s="469">
        <v>14167217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169</v>
      </c>
      <c r="F25" s="499"/>
      <c r="G25" s="499"/>
      <c r="H25" s="499"/>
      <c r="I25" s="499"/>
      <c r="J25" s="499"/>
      <c r="K25" s="500"/>
      <c r="L25" s="520">
        <v>1</v>
      </c>
      <c r="M25" s="521"/>
      <c r="N25" s="521"/>
      <c r="O25" s="521"/>
      <c r="P25" s="563"/>
      <c r="Q25" s="520">
        <v>6900</v>
      </c>
      <c r="R25" s="521"/>
      <c r="S25" s="521"/>
      <c r="T25" s="521"/>
      <c r="U25" s="521"/>
      <c r="V25" s="563"/>
      <c r="W25" s="622"/>
      <c r="X25" s="610"/>
      <c r="Y25" s="611"/>
      <c r="Z25" s="519" t="s">
        <v>170</v>
      </c>
      <c r="AA25" s="499"/>
      <c r="AB25" s="499"/>
      <c r="AC25" s="499"/>
      <c r="AD25" s="499"/>
      <c r="AE25" s="499"/>
      <c r="AF25" s="499"/>
      <c r="AG25" s="500"/>
      <c r="AH25" s="520" t="s">
        <v>125</v>
      </c>
      <c r="AI25" s="521"/>
      <c r="AJ25" s="521"/>
      <c r="AK25" s="521"/>
      <c r="AL25" s="563"/>
      <c r="AM25" s="520" t="s">
        <v>171</v>
      </c>
      <c r="AN25" s="521"/>
      <c r="AO25" s="521"/>
      <c r="AP25" s="521"/>
      <c r="AQ25" s="521"/>
      <c r="AR25" s="563"/>
      <c r="AS25" s="520" t="s">
        <v>125</v>
      </c>
      <c r="AT25" s="521"/>
      <c r="AU25" s="521"/>
      <c r="AV25" s="521"/>
      <c r="AW25" s="521"/>
      <c r="AX25" s="522"/>
      <c r="AY25" s="429" t="s">
        <v>172</v>
      </c>
      <c r="AZ25" s="430"/>
      <c r="BA25" s="430"/>
      <c r="BB25" s="430"/>
      <c r="BC25" s="430"/>
      <c r="BD25" s="430"/>
      <c r="BE25" s="430"/>
      <c r="BF25" s="430"/>
      <c r="BG25" s="430"/>
      <c r="BH25" s="430"/>
      <c r="BI25" s="430"/>
      <c r="BJ25" s="430"/>
      <c r="BK25" s="430"/>
      <c r="BL25" s="430"/>
      <c r="BM25" s="431"/>
      <c r="BN25" s="432">
        <v>3751377</v>
      </c>
      <c r="BO25" s="433"/>
      <c r="BP25" s="433"/>
      <c r="BQ25" s="433"/>
      <c r="BR25" s="433"/>
      <c r="BS25" s="433"/>
      <c r="BT25" s="433"/>
      <c r="BU25" s="434"/>
      <c r="BV25" s="432">
        <v>4138378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173</v>
      </c>
      <c r="F26" s="499"/>
      <c r="G26" s="499"/>
      <c r="H26" s="499"/>
      <c r="I26" s="499"/>
      <c r="J26" s="499"/>
      <c r="K26" s="500"/>
      <c r="L26" s="520">
        <v>1</v>
      </c>
      <c r="M26" s="521"/>
      <c r="N26" s="521"/>
      <c r="O26" s="521"/>
      <c r="P26" s="563"/>
      <c r="Q26" s="520">
        <v>6500</v>
      </c>
      <c r="R26" s="521"/>
      <c r="S26" s="521"/>
      <c r="T26" s="521"/>
      <c r="U26" s="521"/>
      <c r="V26" s="563"/>
      <c r="W26" s="622"/>
      <c r="X26" s="610"/>
      <c r="Y26" s="611"/>
      <c r="Z26" s="519" t="s">
        <v>174</v>
      </c>
      <c r="AA26" s="632"/>
      <c r="AB26" s="632"/>
      <c r="AC26" s="632"/>
      <c r="AD26" s="632"/>
      <c r="AE26" s="632"/>
      <c r="AF26" s="632"/>
      <c r="AG26" s="633"/>
      <c r="AH26" s="520">
        <v>12</v>
      </c>
      <c r="AI26" s="521"/>
      <c r="AJ26" s="521"/>
      <c r="AK26" s="521"/>
      <c r="AL26" s="563"/>
      <c r="AM26" s="520">
        <v>33012</v>
      </c>
      <c r="AN26" s="521"/>
      <c r="AO26" s="521"/>
      <c r="AP26" s="521"/>
      <c r="AQ26" s="521"/>
      <c r="AR26" s="563"/>
      <c r="AS26" s="520">
        <v>2751</v>
      </c>
      <c r="AT26" s="521"/>
      <c r="AU26" s="521"/>
      <c r="AV26" s="521"/>
      <c r="AW26" s="521"/>
      <c r="AX26" s="522"/>
      <c r="AY26" s="472" t="s">
        <v>175</v>
      </c>
      <c r="AZ26" s="473"/>
      <c r="BA26" s="473"/>
      <c r="BB26" s="473"/>
      <c r="BC26" s="473"/>
      <c r="BD26" s="473"/>
      <c r="BE26" s="473"/>
      <c r="BF26" s="473"/>
      <c r="BG26" s="473"/>
      <c r="BH26" s="473"/>
      <c r="BI26" s="473"/>
      <c r="BJ26" s="473"/>
      <c r="BK26" s="473"/>
      <c r="BL26" s="473"/>
      <c r="BM26" s="474"/>
      <c r="BN26" s="469" t="s">
        <v>171</v>
      </c>
      <c r="BO26" s="470"/>
      <c r="BP26" s="470"/>
      <c r="BQ26" s="470"/>
      <c r="BR26" s="470"/>
      <c r="BS26" s="470"/>
      <c r="BT26" s="470"/>
      <c r="BU26" s="471"/>
      <c r="BV26" s="469" t="s">
        <v>125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176</v>
      </c>
      <c r="F27" s="499"/>
      <c r="G27" s="499"/>
      <c r="H27" s="499"/>
      <c r="I27" s="499"/>
      <c r="J27" s="499"/>
      <c r="K27" s="500"/>
      <c r="L27" s="520">
        <v>1</v>
      </c>
      <c r="M27" s="521"/>
      <c r="N27" s="521"/>
      <c r="O27" s="521"/>
      <c r="P27" s="563"/>
      <c r="Q27" s="520">
        <v>4450</v>
      </c>
      <c r="R27" s="521"/>
      <c r="S27" s="521"/>
      <c r="T27" s="521"/>
      <c r="U27" s="521"/>
      <c r="V27" s="563"/>
      <c r="W27" s="622"/>
      <c r="X27" s="610"/>
      <c r="Y27" s="611"/>
      <c r="Z27" s="519" t="s">
        <v>177</v>
      </c>
      <c r="AA27" s="499"/>
      <c r="AB27" s="499"/>
      <c r="AC27" s="499"/>
      <c r="AD27" s="499"/>
      <c r="AE27" s="499"/>
      <c r="AF27" s="499"/>
      <c r="AG27" s="500"/>
      <c r="AH27" s="520">
        <v>22</v>
      </c>
      <c r="AI27" s="521"/>
      <c r="AJ27" s="521"/>
      <c r="AK27" s="521"/>
      <c r="AL27" s="563"/>
      <c r="AM27" s="520">
        <v>75768</v>
      </c>
      <c r="AN27" s="521"/>
      <c r="AO27" s="521"/>
      <c r="AP27" s="521"/>
      <c r="AQ27" s="521"/>
      <c r="AR27" s="563"/>
      <c r="AS27" s="520">
        <v>3444</v>
      </c>
      <c r="AT27" s="521"/>
      <c r="AU27" s="521"/>
      <c r="AV27" s="521"/>
      <c r="AW27" s="521"/>
      <c r="AX27" s="522"/>
      <c r="AY27" s="564" t="s">
        <v>178</v>
      </c>
      <c r="AZ27" s="565"/>
      <c r="BA27" s="565"/>
      <c r="BB27" s="565"/>
      <c r="BC27" s="565"/>
      <c r="BD27" s="565"/>
      <c r="BE27" s="565"/>
      <c r="BF27" s="565"/>
      <c r="BG27" s="565"/>
      <c r="BH27" s="565"/>
      <c r="BI27" s="565"/>
      <c r="BJ27" s="565"/>
      <c r="BK27" s="565"/>
      <c r="BL27" s="565"/>
      <c r="BM27" s="566"/>
      <c r="BN27" s="645" t="s">
        <v>171</v>
      </c>
      <c r="BO27" s="646"/>
      <c r="BP27" s="646"/>
      <c r="BQ27" s="646"/>
      <c r="BR27" s="646"/>
      <c r="BS27" s="646"/>
      <c r="BT27" s="646"/>
      <c r="BU27" s="647"/>
      <c r="BV27" s="645" t="s">
        <v>171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179</v>
      </c>
      <c r="F28" s="499"/>
      <c r="G28" s="499"/>
      <c r="H28" s="499"/>
      <c r="I28" s="499"/>
      <c r="J28" s="499"/>
      <c r="K28" s="500"/>
      <c r="L28" s="520">
        <v>1</v>
      </c>
      <c r="M28" s="521"/>
      <c r="N28" s="521"/>
      <c r="O28" s="521"/>
      <c r="P28" s="563"/>
      <c r="Q28" s="520">
        <v>4000</v>
      </c>
      <c r="R28" s="521"/>
      <c r="S28" s="521"/>
      <c r="T28" s="521"/>
      <c r="U28" s="521"/>
      <c r="V28" s="563"/>
      <c r="W28" s="622"/>
      <c r="X28" s="610"/>
      <c r="Y28" s="611"/>
      <c r="Z28" s="519" t="s">
        <v>180</v>
      </c>
      <c r="AA28" s="499"/>
      <c r="AB28" s="499"/>
      <c r="AC28" s="499"/>
      <c r="AD28" s="499"/>
      <c r="AE28" s="499"/>
      <c r="AF28" s="499"/>
      <c r="AG28" s="500"/>
      <c r="AH28" s="520" t="s">
        <v>171</v>
      </c>
      <c r="AI28" s="521"/>
      <c r="AJ28" s="521"/>
      <c r="AK28" s="521"/>
      <c r="AL28" s="563"/>
      <c r="AM28" s="520" t="s">
        <v>171</v>
      </c>
      <c r="AN28" s="521"/>
      <c r="AO28" s="521"/>
      <c r="AP28" s="521"/>
      <c r="AQ28" s="521"/>
      <c r="AR28" s="563"/>
      <c r="AS28" s="520" t="s">
        <v>171</v>
      </c>
      <c r="AT28" s="521"/>
      <c r="AU28" s="521"/>
      <c r="AV28" s="521"/>
      <c r="AW28" s="521"/>
      <c r="AX28" s="522"/>
      <c r="AY28" s="648" t="s">
        <v>181</v>
      </c>
      <c r="AZ28" s="649"/>
      <c r="BA28" s="649"/>
      <c r="BB28" s="650"/>
      <c r="BC28" s="429" t="s">
        <v>48</v>
      </c>
      <c r="BD28" s="430"/>
      <c r="BE28" s="430"/>
      <c r="BF28" s="430"/>
      <c r="BG28" s="430"/>
      <c r="BH28" s="430"/>
      <c r="BI28" s="430"/>
      <c r="BJ28" s="430"/>
      <c r="BK28" s="430"/>
      <c r="BL28" s="430"/>
      <c r="BM28" s="431"/>
      <c r="BN28" s="432">
        <v>1650081</v>
      </c>
      <c r="BO28" s="433"/>
      <c r="BP28" s="433"/>
      <c r="BQ28" s="433"/>
      <c r="BR28" s="433"/>
      <c r="BS28" s="433"/>
      <c r="BT28" s="433"/>
      <c r="BU28" s="434"/>
      <c r="BV28" s="432">
        <v>2257181</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182</v>
      </c>
      <c r="F29" s="499"/>
      <c r="G29" s="499"/>
      <c r="H29" s="499"/>
      <c r="I29" s="499"/>
      <c r="J29" s="499"/>
      <c r="K29" s="500"/>
      <c r="L29" s="520">
        <v>18</v>
      </c>
      <c r="M29" s="521"/>
      <c r="N29" s="521"/>
      <c r="O29" s="521"/>
      <c r="P29" s="563"/>
      <c r="Q29" s="520">
        <v>3550</v>
      </c>
      <c r="R29" s="521"/>
      <c r="S29" s="521"/>
      <c r="T29" s="521"/>
      <c r="U29" s="521"/>
      <c r="V29" s="563"/>
      <c r="W29" s="623"/>
      <c r="X29" s="624"/>
      <c r="Y29" s="625"/>
      <c r="Z29" s="519" t="s">
        <v>183</v>
      </c>
      <c r="AA29" s="499"/>
      <c r="AB29" s="499"/>
      <c r="AC29" s="499"/>
      <c r="AD29" s="499"/>
      <c r="AE29" s="499"/>
      <c r="AF29" s="499"/>
      <c r="AG29" s="500"/>
      <c r="AH29" s="520">
        <v>498</v>
      </c>
      <c r="AI29" s="521"/>
      <c r="AJ29" s="521"/>
      <c r="AK29" s="521"/>
      <c r="AL29" s="563"/>
      <c r="AM29" s="520">
        <v>1581832</v>
      </c>
      <c r="AN29" s="521"/>
      <c r="AO29" s="521"/>
      <c r="AP29" s="521"/>
      <c r="AQ29" s="521"/>
      <c r="AR29" s="563"/>
      <c r="AS29" s="520">
        <v>3176</v>
      </c>
      <c r="AT29" s="521"/>
      <c r="AU29" s="521"/>
      <c r="AV29" s="521"/>
      <c r="AW29" s="521"/>
      <c r="AX29" s="522"/>
      <c r="AY29" s="651"/>
      <c r="AZ29" s="652"/>
      <c r="BA29" s="652"/>
      <c r="BB29" s="653"/>
      <c r="BC29" s="503" t="s">
        <v>184</v>
      </c>
      <c r="BD29" s="504"/>
      <c r="BE29" s="504"/>
      <c r="BF29" s="504"/>
      <c r="BG29" s="504"/>
      <c r="BH29" s="504"/>
      <c r="BI29" s="504"/>
      <c r="BJ29" s="504"/>
      <c r="BK29" s="504"/>
      <c r="BL29" s="504"/>
      <c r="BM29" s="505"/>
      <c r="BN29" s="469">
        <v>122535</v>
      </c>
      <c r="BO29" s="470"/>
      <c r="BP29" s="470"/>
      <c r="BQ29" s="470"/>
      <c r="BR29" s="470"/>
      <c r="BS29" s="470"/>
      <c r="BT29" s="470"/>
      <c r="BU29" s="471"/>
      <c r="BV29" s="469">
        <v>122535</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185</v>
      </c>
      <c r="X30" s="630"/>
      <c r="Y30" s="630"/>
      <c r="Z30" s="630"/>
      <c r="AA30" s="630"/>
      <c r="AB30" s="630"/>
      <c r="AC30" s="630"/>
      <c r="AD30" s="630"/>
      <c r="AE30" s="630"/>
      <c r="AF30" s="630"/>
      <c r="AG30" s="631"/>
      <c r="AH30" s="588">
        <v>99.2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169676</v>
      </c>
      <c r="BO30" s="646"/>
      <c r="BP30" s="646"/>
      <c r="BQ30" s="646"/>
      <c r="BR30" s="646"/>
      <c r="BS30" s="646"/>
      <c r="BT30" s="646"/>
      <c r="BU30" s="647"/>
      <c r="BV30" s="645">
        <v>147357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192</v>
      </c>
      <c r="D33" s="493"/>
      <c r="E33" s="458" t="s">
        <v>193</v>
      </c>
      <c r="F33" s="458"/>
      <c r="G33" s="458"/>
      <c r="H33" s="458"/>
      <c r="I33" s="458"/>
      <c r="J33" s="458"/>
      <c r="K33" s="458"/>
      <c r="L33" s="458"/>
      <c r="M33" s="458"/>
      <c r="N33" s="458"/>
      <c r="O33" s="458"/>
      <c r="P33" s="458"/>
      <c r="Q33" s="458"/>
      <c r="R33" s="458"/>
      <c r="S33" s="458"/>
      <c r="T33" s="216"/>
      <c r="U33" s="493" t="s">
        <v>194</v>
      </c>
      <c r="V33" s="493"/>
      <c r="W33" s="458" t="s">
        <v>195</v>
      </c>
      <c r="X33" s="458"/>
      <c r="Y33" s="458"/>
      <c r="Z33" s="458"/>
      <c r="AA33" s="458"/>
      <c r="AB33" s="458"/>
      <c r="AC33" s="458"/>
      <c r="AD33" s="458"/>
      <c r="AE33" s="458"/>
      <c r="AF33" s="458"/>
      <c r="AG33" s="458"/>
      <c r="AH33" s="458"/>
      <c r="AI33" s="458"/>
      <c r="AJ33" s="458"/>
      <c r="AK33" s="458"/>
      <c r="AL33" s="216"/>
      <c r="AM33" s="493" t="s">
        <v>192</v>
      </c>
      <c r="AN33" s="493"/>
      <c r="AO33" s="458" t="s">
        <v>196</v>
      </c>
      <c r="AP33" s="458"/>
      <c r="AQ33" s="458"/>
      <c r="AR33" s="458"/>
      <c r="AS33" s="458"/>
      <c r="AT33" s="458"/>
      <c r="AU33" s="458"/>
      <c r="AV33" s="458"/>
      <c r="AW33" s="458"/>
      <c r="AX33" s="458"/>
      <c r="AY33" s="458"/>
      <c r="AZ33" s="458"/>
      <c r="BA33" s="458"/>
      <c r="BB33" s="458"/>
      <c r="BC33" s="458"/>
      <c r="BD33" s="217"/>
      <c r="BE33" s="458" t="s">
        <v>197</v>
      </c>
      <c r="BF33" s="458"/>
      <c r="BG33" s="458" t="s">
        <v>198</v>
      </c>
      <c r="BH33" s="458"/>
      <c r="BI33" s="458"/>
      <c r="BJ33" s="458"/>
      <c r="BK33" s="458"/>
      <c r="BL33" s="458"/>
      <c r="BM33" s="458"/>
      <c r="BN33" s="458"/>
      <c r="BO33" s="458"/>
      <c r="BP33" s="458"/>
      <c r="BQ33" s="458"/>
      <c r="BR33" s="458"/>
      <c r="BS33" s="458"/>
      <c r="BT33" s="458"/>
      <c r="BU33" s="458"/>
      <c r="BV33" s="217"/>
      <c r="BW33" s="493" t="s">
        <v>197</v>
      </c>
      <c r="BX33" s="493"/>
      <c r="BY33" s="458" t="s">
        <v>199</v>
      </c>
      <c r="BZ33" s="458"/>
      <c r="CA33" s="458"/>
      <c r="CB33" s="458"/>
      <c r="CC33" s="458"/>
      <c r="CD33" s="458"/>
      <c r="CE33" s="458"/>
      <c r="CF33" s="458"/>
      <c r="CG33" s="458"/>
      <c r="CH33" s="458"/>
      <c r="CI33" s="458"/>
      <c r="CJ33" s="458"/>
      <c r="CK33" s="458"/>
      <c r="CL33" s="458"/>
      <c r="CM33" s="458"/>
      <c r="CN33" s="216"/>
      <c r="CO33" s="493" t="s">
        <v>200</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千葉県市町村総合事務組合（一般会計）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千葉県市町村総合事務組合（千葉県自治会館管理運営特別会計）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千葉県市町村総合事務組合（千葉県自治研修センター特別会計〉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千葉県市町村総合事務組合（千葉県市町村交通災害共済特別会計）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千葉県後期高齢者医療広域連合(一般会計)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千葉県後期高齢者医療広域連合(特別会計)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印旛郡市広域市町村圏事務組合（一般会計）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印旛郡市広域市町村圏事務組合（水道用水供給事業会計）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15</v>
      </c>
      <c r="BX42" s="658"/>
      <c r="BY42" s="659" t="str">
        <f>IF('各会計、関係団体の財政状況及び健全化判断比率'!B76="","",'各会計、関係団体の財政状況及び健全化判断比率'!B76)</f>
        <v>印旛衛生施設管理組合（一般会計）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16</v>
      </c>
      <c r="BX43" s="658"/>
      <c r="BY43" s="659" t="str">
        <f>IF('各会計、関係団体の財政状況及び健全化判断比率'!B77="","",'各会計、関係団体の財政状況及び健全化判断比率'!B77)</f>
        <v>佐倉市八街市酒々井町消防組合（一般会計）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fgWMkWDP/s+VQw7lpCuwJoEdIZkrIxCgOYcwl84fBKl7j1pKrcyxM7DesEE6+0CB414V9RSH9sqvvFpWKsQD9w==" saltValue="4Qst4Gzpjwc0Pt75NdfAB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7515249</v>
      </c>
      <c r="S5" s="675"/>
      <c r="T5" s="675"/>
      <c r="U5" s="675"/>
      <c r="V5" s="675"/>
      <c r="W5" s="675"/>
      <c r="X5" s="675"/>
      <c r="Y5" s="676"/>
      <c r="Z5" s="677">
        <v>23.3</v>
      </c>
      <c r="AA5" s="677"/>
      <c r="AB5" s="677"/>
      <c r="AC5" s="677"/>
      <c r="AD5" s="678">
        <v>7392031</v>
      </c>
      <c r="AE5" s="678"/>
      <c r="AF5" s="678"/>
      <c r="AG5" s="678"/>
      <c r="AH5" s="678"/>
      <c r="AI5" s="678"/>
      <c r="AJ5" s="678"/>
      <c r="AK5" s="678"/>
      <c r="AL5" s="679">
        <v>57.1</v>
      </c>
      <c r="AM5" s="680"/>
      <c r="AN5" s="680"/>
      <c r="AO5" s="681"/>
      <c r="AP5" s="671" t="s">
        <v>225</v>
      </c>
      <c r="AQ5" s="672"/>
      <c r="AR5" s="672"/>
      <c r="AS5" s="672"/>
      <c r="AT5" s="672"/>
      <c r="AU5" s="672"/>
      <c r="AV5" s="672"/>
      <c r="AW5" s="672"/>
      <c r="AX5" s="672"/>
      <c r="AY5" s="672"/>
      <c r="AZ5" s="672"/>
      <c r="BA5" s="672"/>
      <c r="BB5" s="672"/>
      <c r="BC5" s="672"/>
      <c r="BD5" s="672"/>
      <c r="BE5" s="672"/>
      <c r="BF5" s="673"/>
      <c r="BG5" s="685">
        <v>7392031</v>
      </c>
      <c r="BH5" s="686"/>
      <c r="BI5" s="686"/>
      <c r="BJ5" s="686"/>
      <c r="BK5" s="686"/>
      <c r="BL5" s="686"/>
      <c r="BM5" s="686"/>
      <c r="BN5" s="687"/>
      <c r="BO5" s="688">
        <v>98.4</v>
      </c>
      <c r="BP5" s="688"/>
      <c r="BQ5" s="688"/>
      <c r="BR5" s="688"/>
      <c r="BS5" s="689" t="s">
        <v>226</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218</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175940</v>
      </c>
      <c r="S6" s="686"/>
      <c r="T6" s="686"/>
      <c r="U6" s="686"/>
      <c r="V6" s="686"/>
      <c r="W6" s="686"/>
      <c r="X6" s="686"/>
      <c r="Y6" s="687"/>
      <c r="Z6" s="688">
        <v>0.5</v>
      </c>
      <c r="AA6" s="688"/>
      <c r="AB6" s="688"/>
      <c r="AC6" s="688"/>
      <c r="AD6" s="689">
        <v>175940</v>
      </c>
      <c r="AE6" s="689"/>
      <c r="AF6" s="689"/>
      <c r="AG6" s="689"/>
      <c r="AH6" s="689"/>
      <c r="AI6" s="689"/>
      <c r="AJ6" s="689"/>
      <c r="AK6" s="689"/>
      <c r="AL6" s="690">
        <v>1.4</v>
      </c>
      <c r="AM6" s="691"/>
      <c r="AN6" s="691"/>
      <c r="AO6" s="692"/>
      <c r="AP6" s="682" t="s">
        <v>231</v>
      </c>
      <c r="AQ6" s="683"/>
      <c r="AR6" s="683"/>
      <c r="AS6" s="683"/>
      <c r="AT6" s="683"/>
      <c r="AU6" s="683"/>
      <c r="AV6" s="683"/>
      <c r="AW6" s="683"/>
      <c r="AX6" s="683"/>
      <c r="AY6" s="683"/>
      <c r="AZ6" s="683"/>
      <c r="BA6" s="683"/>
      <c r="BB6" s="683"/>
      <c r="BC6" s="683"/>
      <c r="BD6" s="683"/>
      <c r="BE6" s="683"/>
      <c r="BF6" s="684"/>
      <c r="BG6" s="685">
        <v>7392031</v>
      </c>
      <c r="BH6" s="686"/>
      <c r="BI6" s="686"/>
      <c r="BJ6" s="686"/>
      <c r="BK6" s="686"/>
      <c r="BL6" s="686"/>
      <c r="BM6" s="686"/>
      <c r="BN6" s="687"/>
      <c r="BO6" s="688">
        <v>98.4</v>
      </c>
      <c r="BP6" s="688"/>
      <c r="BQ6" s="688"/>
      <c r="BR6" s="688"/>
      <c r="BS6" s="689" t="s">
        <v>125</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203928</v>
      </c>
      <c r="CS6" s="686"/>
      <c r="CT6" s="686"/>
      <c r="CU6" s="686"/>
      <c r="CV6" s="686"/>
      <c r="CW6" s="686"/>
      <c r="CX6" s="686"/>
      <c r="CY6" s="687"/>
      <c r="CZ6" s="679">
        <v>0.7</v>
      </c>
      <c r="DA6" s="680"/>
      <c r="DB6" s="680"/>
      <c r="DC6" s="699"/>
      <c r="DD6" s="694" t="s">
        <v>226</v>
      </c>
      <c r="DE6" s="686"/>
      <c r="DF6" s="686"/>
      <c r="DG6" s="686"/>
      <c r="DH6" s="686"/>
      <c r="DI6" s="686"/>
      <c r="DJ6" s="686"/>
      <c r="DK6" s="686"/>
      <c r="DL6" s="686"/>
      <c r="DM6" s="686"/>
      <c r="DN6" s="686"/>
      <c r="DO6" s="686"/>
      <c r="DP6" s="687"/>
      <c r="DQ6" s="694">
        <v>203928</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6344</v>
      </c>
      <c r="S7" s="686"/>
      <c r="T7" s="686"/>
      <c r="U7" s="686"/>
      <c r="V7" s="686"/>
      <c r="W7" s="686"/>
      <c r="X7" s="686"/>
      <c r="Y7" s="687"/>
      <c r="Z7" s="688">
        <v>0</v>
      </c>
      <c r="AA7" s="688"/>
      <c r="AB7" s="688"/>
      <c r="AC7" s="688"/>
      <c r="AD7" s="689">
        <v>6344</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3584247</v>
      </c>
      <c r="BH7" s="686"/>
      <c r="BI7" s="686"/>
      <c r="BJ7" s="686"/>
      <c r="BK7" s="686"/>
      <c r="BL7" s="686"/>
      <c r="BM7" s="686"/>
      <c r="BN7" s="687"/>
      <c r="BO7" s="688">
        <v>47.7</v>
      </c>
      <c r="BP7" s="688"/>
      <c r="BQ7" s="688"/>
      <c r="BR7" s="688"/>
      <c r="BS7" s="689" t="s">
        <v>171</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8811228</v>
      </c>
      <c r="CS7" s="686"/>
      <c r="CT7" s="686"/>
      <c r="CU7" s="686"/>
      <c r="CV7" s="686"/>
      <c r="CW7" s="686"/>
      <c r="CX7" s="686"/>
      <c r="CY7" s="687"/>
      <c r="CZ7" s="688">
        <v>28.5</v>
      </c>
      <c r="DA7" s="688"/>
      <c r="DB7" s="688"/>
      <c r="DC7" s="688"/>
      <c r="DD7" s="694">
        <v>102938</v>
      </c>
      <c r="DE7" s="686"/>
      <c r="DF7" s="686"/>
      <c r="DG7" s="686"/>
      <c r="DH7" s="686"/>
      <c r="DI7" s="686"/>
      <c r="DJ7" s="686"/>
      <c r="DK7" s="686"/>
      <c r="DL7" s="686"/>
      <c r="DM7" s="686"/>
      <c r="DN7" s="686"/>
      <c r="DO7" s="686"/>
      <c r="DP7" s="687"/>
      <c r="DQ7" s="694">
        <v>1489197</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37981</v>
      </c>
      <c r="S8" s="686"/>
      <c r="T8" s="686"/>
      <c r="U8" s="686"/>
      <c r="V8" s="686"/>
      <c r="W8" s="686"/>
      <c r="X8" s="686"/>
      <c r="Y8" s="687"/>
      <c r="Z8" s="688">
        <v>0.1</v>
      </c>
      <c r="AA8" s="688"/>
      <c r="AB8" s="688"/>
      <c r="AC8" s="688"/>
      <c r="AD8" s="689">
        <v>37981</v>
      </c>
      <c r="AE8" s="689"/>
      <c r="AF8" s="689"/>
      <c r="AG8" s="689"/>
      <c r="AH8" s="689"/>
      <c r="AI8" s="689"/>
      <c r="AJ8" s="689"/>
      <c r="AK8" s="689"/>
      <c r="AL8" s="690">
        <v>0.3</v>
      </c>
      <c r="AM8" s="691"/>
      <c r="AN8" s="691"/>
      <c r="AO8" s="692"/>
      <c r="AP8" s="682" t="s">
        <v>237</v>
      </c>
      <c r="AQ8" s="683"/>
      <c r="AR8" s="683"/>
      <c r="AS8" s="683"/>
      <c r="AT8" s="683"/>
      <c r="AU8" s="683"/>
      <c r="AV8" s="683"/>
      <c r="AW8" s="683"/>
      <c r="AX8" s="683"/>
      <c r="AY8" s="683"/>
      <c r="AZ8" s="683"/>
      <c r="BA8" s="683"/>
      <c r="BB8" s="683"/>
      <c r="BC8" s="683"/>
      <c r="BD8" s="683"/>
      <c r="BE8" s="683"/>
      <c r="BF8" s="684"/>
      <c r="BG8" s="685">
        <v>125596</v>
      </c>
      <c r="BH8" s="686"/>
      <c r="BI8" s="686"/>
      <c r="BJ8" s="686"/>
      <c r="BK8" s="686"/>
      <c r="BL8" s="686"/>
      <c r="BM8" s="686"/>
      <c r="BN8" s="687"/>
      <c r="BO8" s="688">
        <v>1.7</v>
      </c>
      <c r="BP8" s="688"/>
      <c r="BQ8" s="688"/>
      <c r="BR8" s="688"/>
      <c r="BS8" s="694" t="s">
        <v>125</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10183749</v>
      </c>
      <c r="CS8" s="686"/>
      <c r="CT8" s="686"/>
      <c r="CU8" s="686"/>
      <c r="CV8" s="686"/>
      <c r="CW8" s="686"/>
      <c r="CX8" s="686"/>
      <c r="CY8" s="687"/>
      <c r="CZ8" s="688">
        <v>32.9</v>
      </c>
      <c r="DA8" s="688"/>
      <c r="DB8" s="688"/>
      <c r="DC8" s="688"/>
      <c r="DD8" s="694">
        <v>579640</v>
      </c>
      <c r="DE8" s="686"/>
      <c r="DF8" s="686"/>
      <c r="DG8" s="686"/>
      <c r="DH8" s="686"/>
      <c r="DI8" s="686"/>
      <c r="DJ8" s="686"/>
      <c r="DK8" s="686"/>
      <c r="DL8" s="686"/>
      <c r="DM8" s="686"/>
      <c r="DN8" s="686"/>
      <c r="DO8" s="686"/>
      <c r="DP8" s="687"/>
      <c r="DQ8" s="694">
        <v>4706383</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46216</v>
      </c>
      <c r="S9" s="686"/>
      <c r="T9" s="686"/>
      <c r="U9" s="686"/>
      <c r="V9" s="686"/>
      <c r="W9" s="686"/>
      <c r="X9" s="686"/>
      <c r="Y9" s="687"/>
      <c r="Z9" s="688">
        <v>0.1</v>
      </c>
      <c r="AA9" s="688"/>
      <c r="AB9" s="688"/>
      <c r="AC9" s="688"/>
      <c r="AD9" s="689">
        <v>46216</v>
      </c>
      <c r="AE9" s="689"/>
      <c r="AF9" s="689"/>
      <c r="AG9" s="689"/>
      <c r="AH9" s="689"/>
      <c r="AI9" s="689"/>
      <c r="AJ9" s="689"/>
      <c r="AK9" s="689"/>
      <c r="AL9" s="690">
        <v>0.4</v>
      </c>
      <c r="AM9" s="691"/>
      <c r="AN9" s="691"/>
      <c r="AO9" s="692"/>
      <c r="AP9" s="682" t="s">
        <v>240</v>
      </c>
      <c r="AQ9" s="683"/>
      <c r="AR9" s="683"/>
      <c r="AS9" s="683"/>
      <c r="AT9" s="683"/>
      <c r="AU9" s="683"/>
      <c r="AV9" s="683"/>
      <c r="AW9" s="683"/>
      <c r="AX9" s="683"/>
      <c r="AY9" s="683"/>
      <c r="AZ9" s="683"/>
      <c r="BA9" s="683"/>
      <c r="BB9" s="683"/>
      <c r="BC9" s="683"/>
      <c r="BD9" s="683"/>
      <c r="BE9" s="683"/>
      <c r="BF9" s="684"/>
      <c r="BG9" s="685">
        <v>3119557</v>
      </c>
      <c r="BH9" s="686"/>
      <c r="BI9" s="686"/>
      <c r="BJ9" s="686"/>
      <c r="BK9" s="686"/>
      <c r="BL9" s="686"/>
      <c r="BM9" s="686"/>
      <c r="BN9" s="687"/>
      <c r="BO9" s="688">
        <v>41.5</v>
      </c>
      <c r="BP9" s="688"/>
      <c r="BQ9" s="688"/>
      <c r="BR9" s="688"/>
      <c r="BS9" s="694" t="s">
        <v>125</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2216584</v>
      </c>
      <c r="CS9" s="686"/>
      <c r="CT9" s="686"/>
      <c r="CU9" s="686"/>
      <c r="CV9" s="686"/>
      <c r="CW9" s="686"/>
      <c r="CX9" s="686"/>
      <c r="CY9" s="687"/>
      <c r="CZ9" s="688">
        <v>7.2</v>
      </c>
      <c r="DA9" s="688"/>
      <c r="DB9" s="688"/>
      <c r="DC9" s="688"/>
      <c r="DD9" s="694">
        <v>90548</v>
      </c>
      <c r="DE9" s="686"/>
      <c r="DF9" s="686"/>
      <c r="DG9" s="686"/>
      <c r="DH9" s="686"/>
      <c r="DI9" s="686"/>
      <c r="DJ9" s="686"/>
      <c r="DK9" s="686"/>
      <c r="DL9" s="686"/>
      <c r="DM9" s="686"/>
      <c r="DN9" s="686"/>
      <c r="DO9" s="686"/>
      <c r="DP9" s="687"/>
      <c r="DQ9" s="694">
        <v>1864663</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125</v>
      </c>
      <c r="S10" s="686"/>
      <c r="T10" s="686"/>
      <c r="U10" s="686"/>
      <c r="V10" s="686"/>
      <c r="W10" s="686"/>
      <c r="X10" s="686"/>
      <c r="Y10" s="687"/>
      <c r="Z10" s="688" t="s">
        <v>125</v>
      </c>
      <c r="AA10" s="688"/>
      <c r="AB10" s="688"/>
      <c r="AC10" s="688"/>
      <c r="AD10" s="689" t="s">
        <v>226</v>
      </c>
      <c r="AE10" s="689"/>
      <c r="AF10" s="689"/>
      <c r="AG10" s="689"/>
      <c r="AH10" s="689"/>
      <c r="AI10" s="689"/>
      <c r="AJ10" s="689"/>
      <c r="AK10" s="689"/>
      <c r="AL10" s="690" t="s">
        <v>226</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168941</v>
      </c>
      <c r="BH10" s="686"/>
      <c r="BI10" s="686"/>
      <c r="BJ10" s="686"/>
      <c r="BK10" s="686"/>
      <c r="BL10" s="686"/>
      <c r="BM10" s="686"/>
      <c r="BN10" s="687"/>
      <c r="BO10" s="688">
        <v>2.2000000000000002</v>
      </c>
      <c r="BP10" s="688"/>
      <c r="BQ10" s="688"/>
      <c r="BR10" s="688"/>
      <c r="BS10" s="694" t="s">
        <v>125</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t="s">
        <v>125</v>
      </c>
      <c r="CS10" s="686"/>
      <c r="CT10" s="686"/>
      <c r="CU10" s="686"/>
      <c r="CV10" s="686"/>
      <c r="CW10" s="686"/>
      <c r="CX10" s="686"/>
      <c r="CY10" s="687"/>
      <c r="CZ10" s="688" t="s">
        <v>125</v>
      </c>
      <c r="DA10" s="688"/>
      <c r="DB10" s="688"/>
      <c r="DC10" s="688"/>
      <c r="DD10" s="694" t="s">
        <v>171</v>
      </c>
      <c r="DE10" s="686"/>
      <c r="DF10" s="686"/>
      <c r="DG10" s="686"/>
      <c r="DH10" s="686"/>
      <c r="DI10" s="686"/>
      <c r="DJ10" s="686"/>
      <c r="DK10" s="686"/>
      <c r="DL10" s="686"/>
      <c r="DM10" s="686"/>
      <c r="DN10" s="686"/>
      <c r="DO10" s="686"/>
      <c r="DP10" s="687"/>
      <c r="DQ10" s="694" t="s">
        <v>125</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1438993</v>
      </c>
      <c r="S11" s="686"/>
      <c r="T11" s="686"/>
      <c r="U11" s="686"/>
      <c r="V11" s="686"/>
      <c r="W11" s="686"/>
      <c r="X11" s="686"/>
      <c r="Y11" s="687"/>
      <c r="Z11" s="690">
        <v>4.5</v>
      </c>
      <c r="AA11" s="691"/>
      <c r="AB11" s="691"/>
      <c r="AC11" s="703"/>
      <c r="AD11" s="694">
        <v>1438993</v>
      </c>
      <c r="AE11" s="686"/>
      <c r="AF11" s="686"/>
      <c r="AG11" s="686"/>
      <c r="AH11" s="686"/>
      <c r="AI11" s="686"/>
      <c r="AJ11" s="686"/>
      <c r="AK11" s="687"/>
      <c r="AL11" s="690">
        <v>11.1</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170153</v>
      </c>
      <c r="BH11" s="686"/>
      <c r="BI11" s="686"/>
      <c r="BJ11" s="686"/>
      <c r="BK11" s="686"/>
      <c r="BL11" s="686"/>
      <c r="BM11" s="686"/>
      <c r="BN11" s="687"/>
      <c r="BO11" s="688">
        <v>2.2999999999999998</v>
      </c>
      <c r="BP11" s="688"/>
      <c r="BQ11" s="688"/>
      <c r="BR11" s="688"/>
      <c r="BS11" s="694" t="s">
        <v>125</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1210600</v>
      </c>
      <c r="CS11" s="686"/>
      <c r="CT11" s="686"/>
      <c r="CU11" s="686"/>
      <c r="CV11" s="686"/>
      <c r="CW11" s="686"/>
      <c r="CX11" s="686"/>
      <c r="CY11" s="687"/>
      <c r="CZ11" s="688">
        <v>3.9</v>
      </c>
      <c r="DA11" s="688"/>
      <c r="DB11" s="688"/>
      <c r="DC11" s="688"/>
      <c r="DD11" s="694">
        <v>14646</v>
      </c>
      <c r="DE11" s="686"/>
      <c r="DF11" s="686"/>
      <c r="DG11" s="686"/>
      <c r="DH11" s="686"/>
      <c r="DI11" s="686"/>
      <c r="DJ11" s="686"/>
      <c r="DK11" s="686"/>
      <c r="DL11" s="686"/>
      <c r="DM11" s="686"/>
      <c r="DN11" s="686"/>
      <c r="DO11" s="686"/>
      <c r="DP11" s="687"/>
      <c r="DQ11" s="694">
        <v>332001</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v>18690</v>
      </c>
      <c r="S12" s="686"/>
      <c r="T12" s="686"/>
      <c r="U12" s="686"/>
      <c r="V12" s="686"/>
      <c r="W12" s="686"/>
      <c r="X12" s="686"/>
      <c r="Y12" s="687"/>
      <c r="Z12" s="688">
        <v>0.1</v>
      </c>
      <c r="AA12" s="688"/>
      <c r="AB12" s="688"/>
      <c r="AC12" s="688"/>
      <c r="AD12" s="689">
        <v>18690</v>
      </c>
      <c r="AE12" s="689"/>
      <c r="AF12" s="689"/>
      <c r="AG12" s="689"/>
      <c r="AH12" s="689"/>
      <c r="AI12" s="689"/>
      <c r="AJ12" s="689"/>
      <c r="AK12" s="689"/>
      <c r="AL12" s="690">
        <v>0.1</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2961863</v>
      </c>
      <c r="BH12" s="686"/>
      <c r="BI12" s="686"/>
      <c r="BJ12" s="686"/>
      <c r="BK12" s="686"/>
      <c r="BL12" s="686"/>
      <c r="BM12" s="686"/>
      <c r="BN12" s="687"/>
      <c r="BO12" s="688">
        <v>39.4</v>
      </c>
      <c r="BP12" s="688"/>
      <c r="BQ12" s="688"/>
      <c r="BR12" s="688"/>
      <c r="BS12" s="694" t="s">
        <v>171</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275230</v>
      </c>
      <c r="CS12" s="686"/>
      <c r="CT12" s="686"/>
      <c r="CU12" s="686"/>
      <c r="CV12" s="686"/>
      <c r="CW12" s="686"/>
      <c r="CX12" s="686"/>
      <c r="CY12" s="687"/>
      <c r="CZ12" s="688">
        <v>0.9</v>
      </c>
      <c r="DA12" s="688"/>
      <c r="DB12" s="688"/>
      <c r="DC12" s="688"/>
      <c r="DD12" s="694" t="s">
        <v>171</v>
      </c>
      <c r="DE12" s="686"/>
      <c r="DF12" s="686"/>
      <c r="DG12" s="686"/>
      <c r="DH12" s="686"/>
      <c r="DI12" s="686"/>
      <c r="DJ12" s="686"/>
      <c r="DK12" s="686"/>
      <c r="DL12" s="686"/>
      <c r="DM12" s="686"/>
      <c r="DN12" s="686"/>
      <c r="DO12" s="686"/>
      <c r="DP12" s="687"/>
      <c r="DQ12" s="694">
        <v>238151</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125</v>
      </c>
      <c r="S13" s="686"/>
      <c r="T13" s="686"/>
      <c r="U13" s="686"/>
      <c r="V13" s="686"/>
      <c r="W13" s="686"/>
      <c r="X13" s="686"/>
      <c r="Y13" s="687"/>
      <c r="Z13" s="688" t="s">
        <v>125</v>
      </c>
      <c r="AA13" s="688"/>
      <c r="AB13" s="688"/>
      <c r="AC13" s="688"/>
      <c r="AD13" s="689" t="s">
        <v>125</v>
      </c>
      <c r="AE13" s="689"/>
      <c r="AF13" s="689"/>
      <c r="AG13" s="689"/>
      <c r="AH13" s="689"/>
      <c r="AI13" s="689"/>
      <c r="AJ13" s="689"/>
      <c r="AK13" s="689"/>
      <c r="AL13" s="690" t="s">
        <v>125</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2957619</v>
      </c>
      <c r="BH13" s="686"/>
      <c r="BI13" s="686"/>
      <c r="BJ13" s="686"/>
      <c r="BK13" s="686"/>
      <c r="BL13" s="686"/>
      <c r="BM13" s="686"/>
      <c r="BN13" s="687"/>
      <c r="BO13" s="688">
        <v>39.4</v>
      </c>
      <c r="BP13" s="688"/>
      <c r="BQ13" s="688"/>
      <c r="BR13" s="688"/>
      <c r="BS13" s="694" t="s">
        <v>125</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1662177</v>
      </c>
      <c r="CS13" s="686"/>
      <c r="CT13" s="686"/>
      <c r="CU13" s="686"/>
      <c r="CV13" s="686"/>
      <c r="CW13" s="686"/>
      <c r="CX13" s="686"/>
      <c r="CY13" s="687"/>
      <c r="CZ13" s="688">
        <v>5.4</v>
      </c>
      <c r="DA13" s="688"/>
      <c r="DB13" s="688"/>
      <c r="DC13" s="688"/>
      <c r="DD13" s="694">
        <v>886261</v>
      </c>
      <c r="DE13" s="686"/>
      <c r="DF13" s="686"/>
      <c r="DG13" s="686"/>
      <c r="DH13" s="686"/>
      <c r="DI13" s="686"/>
      <c r="DJ13" s="686"/>
      <c r="DK13" s="686"/>
      <c r="DL13" s="686"/>
      <c r="DM13" s="686"/>
      <c r="DN13" s="686"/>
      <c r="DO13" s="686"/>
      <c r="DP13" s="687"/>
      <c r="DQ13" s="694">
        <v>917602</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v>5</v>
      </c>
      <c r="S14" s="686"/>
      <c r="T14" s="686"/>
      <c r="U14" s="686"/>
      <c r="V14" s="686"/>
      <c r="W14" s="686"/>
      <c r="X14" s="686"/>
      <c r="Y14" s="687"/>
      <c r="Z14" s="688">
        <v>0</v>
      </c>
      <c r="AA14" s="688"/>
      <c r="AB14" s="688"/>
      <c r="AC14" s="688"/>
      <c r="AD14" s="689">
        <v>5</v>
      </c>
      <c r="AE14" s="689"/>
      <c r="AF14" s="689"/>
      <c r="AG14" s="689"/>
      <c r="AH14" s="689"/>
      <c r="AI14" s="689"/>
      <c r="AJ14" s="689"/>
      <c r="AK14" s="689"/>
      <c r="AL14" s="690">
        <v>0</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236185</v>
      </c>
      <c r="BH14" s="686"/>
      <c r="BI14" s="686"/>
      <c r="BJ14" s="686"/>
      <c r="BK14" s="686"/>
      <c r="BL14" s="686"/>
      <c r="BM14" s="686"/>
      <c r="BN14" s="687"/>
      <c r="BO14" s="688">
        <v>3.1</v>
      </c>
      <c r="BP14" s="688"/>
      <c r="BQ14" s="688"/>
      <c r="BR14" s="688"/>
      <c r="BS14" s="694" t="s">
        <v>226</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1422573</v>
      </c>
      <c r="CS14" s="686"/>
      <c r="CT14" s="686"/>
      <c r="CU14" s="686"/>
      <c r="CV14" s="686"/>
      <c r="CW14" s="686"/>
      <c r="CX14" s="686"/>
      <c r="CY14" s="687"/>
      <c r="CZ14" s="688">
        <v>4.5999999999999996</v>
      </c>
      <c r="DA14" s="688"/>
      <c r="DB14" s="688"/>
      <c r="DC14" s="688"/>
      <c r="DD14" s="694">
        <v>65730</v>
      </c>
      <c r="DE14" s="686"/>
      <c r="DF14" s="686"/>
      <c r="DG14" s="686"/>
      <c r="DH14" s="686"/>
      <c r="DI14" s="686"/>
      <c r="DJ14" s="686"/>
      <c r="DK14" s="686"/>
      <c r="DL14" s="686"/>
      <c r="DM14" s="686"/>
      <c r="DN14" s="686"/>
      <c r="DO14" s="686"/>
      <c r="DP14" s="687"/>
      <c r="DQ14" s="694">
        <v>1350677</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125</v>
      </c>
      <c r="S15" s="686"/>
      <c r="T15" s="686"/>
      <c r="U15" s="686"/>
      <c r="V15" s="686"/>
      <c r="W15" s="686"/>
      <c r="X15" s="686"/>
      <c r="Y15" s="687"/>
      <c r="Z15" s="688" t="s">
        <v>125</v>
      </c>
      <c r="AA15" s="688"/>
      <c r="AB15" s="688"/>
      <c r="AC15" s="688"/>
      <c r="AD15" s="689" t="s">
        <v>226</v>
      </c>
      <c r="AE15" s="689"/>
      <c r="AF15" s="689"/>
      <c r="AG15" s="689"/>
      <c r="AH15" s="689"/>
      <c r="AI15" s="689"/>
      <c r="AJ15" s="689"/>
      <c r="AK15" s="689"/>
      <c r="AL15" s="690" t="s">
        <v>171</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609736</v>
      </c>
      <c r="BH15" s="686"/>
      <c r="BI15" s="686"/>
      <c r="BJ15" s="686"/>
      <c r="BK15" s="686"/>
      <c r="BL15" s="686"/>
      <c r="BM15" s="686"/>
      <c r="BN15" s="687"/>
      <c r="BO15" s="688">
        <v>8.1</v>
      </c>
      <c r="BP15" s="688"/>
      <c r="BQ15" s="688"/>
      <c r="BR15" s="688"/>
      <c r="BS15" s="694" t="s">
        <v>125</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2917142</v>
      </c>
      <c r="CS15" s="686"/>
      <c r="CT15" s="686"/>
      <c r="CU15" s="686"/>
      <c r="CV15" s="686"/>
      <c r="CW15" s="686"/>
      <c r="CX15" s="686"/>
      <c r="CY15" s="687"/>
      <c r="CZ15" s="688">
        <v>9.4</v>
      </c>
      <c r="DA15" s="688"/>
      <c r="DB15" s="688"/>
      <c r="DC15" s="688"/>
      <c r="DD15" s="694">
        <v>469962</v>
      </c>
      <c r="DE15" s="686"/>
      <c r="DF15" s="686"/>
      <c r="DG15" s="686"/>
      <c r="DH15" s="686"/>
      <c r="DI15" s="686"/>
      <c r="DJ15" s="686"/>
      <c r="DK15" s="686"/>
      <c r="DL15" s="686"/>
      <c r="DM15" s="686"/>
      <c r="DN15" s="686"/>
      <c r="DO15" s="686"/>
      <c r="DP15" s="687"/>
      <c r="DQ15" s="694">
        <v>2154599</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21340</v>
      </c>
      <c r="S16" s="686"/>
      <c r="T16" s="686"/>
      <c r="U16" s="686"/>
      <c r="V16" s="686"/>
      <c r="W16" s="686"/>
      <c r="X16" s="686"/>
      <c r="Y16" s="687"/>
      <c r="Z16" s="688">
        <v>0.1</v>
      </c>
      <c r="AA16" s="688"/>
      <c r="AB16" s="688"/>
      <c r="AC16" s="688"/>
      <c r="AD16" s="689">
        <v>21340</v>
      </c>
      <c r="AE16" s="689"/>
      <c r="AF16" s="689"/>
      <c r="AG16" s="689"/>
      <c r="AH16" s="689"/>
      <c r="AI16" s="689"/>
      <c r="AJ16" s="689"/>
      <c r="AK16" s="689"/>
      <c r="AL16" s="690">
        <v>0.2</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125</v>
      </c>
      <c r="BH16" s="686"/>
      <c r="BI16" s="686"/>
      <c r="BJ16" s="686"/>
      <c r="BK16" s="686"/>
      <c r="BL16" s="686"/>
      <c r="BM16" s="686"/>
      <c r="BN16" s="687"/>
      <c r="BO16" s="688" t="s">
        <v>125</v>
      </c>
      <c r="BP16" s="688"/>
      <c r="BQ16" s="688"/>
      <c r="BR16" s="688"/>
      <c r="BS16" s="694" t="s">
        <v>171</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v>55171</v>
      </c>
      <c r="CS16" s="686"/>
      <c r="CT16" s="686"/>
      <c r="CU16" s="686"/>
      <c r="CV16" s="686"/>
      <c r="CW16" s="686"/>
      <c r="CX16" s="686"/>
      <c r="CY16" s="687"/>
      <c r="CZ16" s="688">
        <v>0.2</v>
      </c>
      <c r="DA16" s="688"/>
      <c r="DB16" s="688"/>
      <c r="DC16" s="688"/>
      <c r="DD16" s="694" t="s">
        <v>125</v>
      </c>
      <c r="DE16" s="686"/>
      <c r="DF16" s="686"/>
      <c r="DG16" s="686"/>
      <c r="DH16" s="686"/>
      <c r="DI16" s="686"/>
      <c r="DJ16" s="686"/>
      <c r="DK16" s="686"/>
      <c r="DL16" s="686"/>
      <c r="DM16" s="686"/>
      <c r="DN16" s="686"/>
      <c r="DO16" s="686"/>
      <c r="DP16" s="687"/>
      <c r="DQ16" s="694">
        <v>331</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28088</v>
      </c>
      <c r="S17" s="686"/>
      <c r="T17" s="686"/>
      <c r="U17" s="686"/>
      <c r="V17" s="686"/>
      <c r="W17" s="686"/>
      <c r="X17" s="686"/>
      <c r="Y17" s="687"/>
      <c r="Z17" s="688">
        <v>0.1</v>
      </c>
      <c r="AA17" s="688"/>
      <c r="AB17" s="688"/>
      <c r="AC17" s="688"/>
      <c r="AD17" s="689">
        <v>28088</v>
      </c>
      <c r="AE17" s="689"/>
      <c r="AF17" s="689"/>
      <c r="AG17" s="689"/>
      <c r="AH17" s="689"/>
      <c r="AI17" s="689"/>
      <c r="AJ17" s="689"/>
      <c r="AK17" s="689"/>
      <c r="AL17" s="690">
        <v>0.2</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125</v>
      </c>
      <c r="BH17" s="686"/>
      <c r="BI17" s="686"/>
      <c r="BJ17" s="686"/>
      <c r="BK17" s="686"/>
      <c r="BL17" s="686"/>
      <c r="BM17" s="686"/>
      <c r="BN17" s="687"/>
      <c r="BO17" s="688" t="s">
        <v>171</v>
      </c>
      <c r="BP17" s="688"/>
      <c r="BQ17" s="688"/>
      <c r="BR17" s="688"/>
      <c r="BS17" s="694" t="s">
        <v>125</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2011008</v>
      </c>
      <c r="CS17" s="686"/>
      <c r="CT17" s="686"/>
      <c r="CU17" s="686"/>
      <c r="CV17" s="686"/>
      <c r="CW17" s="686"/>
      <c r="CX17" s="686"/>
      <c r="CY17" s="687"/>
      <c r="CZ17" s="688">
        <v>6.5</v>
      </c>
      <c r="DA17" s="688"/>
      <c r="DB17" s="688"/>
      <c r="DC17" s="688"/>
      <c r="DD17" s="694" t="s">
        <v>125</v>
      </c>
      <c r="DE17" s="686"/>
      <c r="DF17" s="686"/>
      <c r="DG17" s="686"/>
      <c r="DH17" s="686"/>
      <c r="DI17" s="686"/>
      <c r="DJ17" s="686"/>
      <c r="DK17" s="686"/>
      <c r="DL17" s="686"/>
      <c r="DM17" s="686"/>
      <c r="DN17" s="686"/>
      <c r="DO17" s="686"/>
      <c r="DP17" s="687"/>
      <c r="DQ17" s="694">
        <v>2011008</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52359</v>
      </c>
      <c r="S18" s="686"/>
      <c r="T18" s="686"/>
      <c r="U18" s="686"/>
      <c r="V18" s="686"/>
      <c r="W18" s="686"/>
      <c r="X18" s="686"/>
      <c r="Y18" s="687"/>
      <c r="Z18" s="688">
        <v>0.2</v>
      </c>
      <c r="AA18" s="688"/>
      <c r="AB18" s="688"/>
      <c r="AC18" s="688"/>
      <c r="AD18" s="689">
        <v>52359</v>
      </c>
      <c r="AE18" s="689"/>
      <c r="AF18" s="689"/>
      <c r="AG18" s="689"/>
      <c r="AH18" s="689"/>
      <c r="AI18" s="689"/>
      <c r="AJ18" s="689"/>
      <c r="AK18" s="689"/>
      <c r="AL18" s="690">
        <v>0.4</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171</v>
      </c>
      <c r="BH18" s="686"/>
      <c r="BI18" s="686"/>
      <c r="BJ18" s="686"/>
      <c r="BK18" s="686"/>
      <c r="BL18" s="686"/>
      <c r="BM18" s="686"/>
      <c r="BN18" s="687"/>
      <c r="BO18" s="688" t="s">
        <v>226</v>
      </c>
      <c r="BP18" s="688"/>
      <c r="BQ18" s="688"/>
      <c r="BR18" s="688"/>
      <c r="BS18" s="694" t="s">
        <v>171</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125</v>
      </c>
      <c r="CS18" s="686"/>
      <c r="CT18" s="686"/>
      <c r="CU18" s="686"/>
      <c r="CV18" s="686"/>
      <c r="CW18" s="686"/>
      <c r="CX18" s="686"/>
      <c r="CY18" s="687"/>
      <c r="CZ18" s="688" t="s">
        <v>125</v>
      </c>
      <c r="DA18" s="688"/>
      <c r="DB18" s="688"/>
      <c r="DC18" s="688"/>
      <c r="DD18" s="694" t="s">
        <v>125</v>
      </c>
      <c r="DE18" s="686"/>
      <c r="DF18" s="686"/>
      <c r="DG18" s="686"/>
      <c r="DH18" s="686"/>
      <c r="DI18" s="686"/>
      <c r="DJ18" s="686"/>
      <c r="DK18" s="686"/>
      <c r="DL18" s="686"/>
      <c r="DM18" s="686"/>
      <c r="DN18" s="686"/>
      <c r="DO18" s="686"/>
      <c r="DP18" s="687"/>
      <c r="DQ18" s="694" t="s">
        <v>226</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36040</v>
      </c>
      <c r="S19" s="686"/>
      <c r="T19" s="686"/>
      <c r="U19" s="686"/>
      <c r="V19" s="686"/>
      <c r="W19" s="686"/>
      <c r="X19" s="686"/>
      <c r="Y19" s="687"/>
      <c r="Z19" s="688">
        <v>0.1</v>
      </c>
      <c r="AA19" s="688"/>
      <c r="AB19" s="688"/>
      <c r="AC19" s="688"/>
      <c r="AD19" s="689">
        <v>36040</v>
      </c>
      <c r="AE19" s="689"/>
      <c r="AF19" s="689"/>
      <c r="AG19" s="689"/>
      <c r="AH19" s="689"/>
      <c r="AI19" s="689"/>
      <c r="AJ19" s="689"/>
      <c r="AK19" s="689"/>
      <c r="AL19" s="690">
        <v>0.3</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123218</v>
      </c>
      <c r="BH19" s="686"/>
      <c r="BI19" s="686"/>
      <c r="BJ19" s="686"/>
      <c r="BK19" s="686"/>
      <c r="BL19" s="686"/>
      <c r="BM19" s="686"/>
      <c r="BN19" s="687"/>
      <c r="BO19" s="688">
        <v>1.6</v>
      </c>
      <c r="BP19" s="688"/>
      <c r="BQ19" s="688"/>
      <c r="BR19" s="688"/>
      <c r="BS19" s="694" t="s">
        <v>226</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125</v>
      </c>
      <c r="CS19" s="686"/>
      <c r="CT19" s="686"/>
      <c r="CU19" s="686"/>
      <c r="CV19" s="686"/>
      <c r="CW19" s="686"/>
      <c r="CX19" s="686"/>
      <c r="CY19" s="687"/>
      <c r="CZ19" s="688" t="s">
        <v>125</v>
      </c>
      <c r="DA19" s="688"/>
      <c r="DB19" s="688"/>
      <c r="DC19" s="688"/>
      <c r="DD19" s="694" t="s">
        <v>125</v>
      </c>
      <c r="DE19" s="686"/>
      <c r="DF19" s="686"/>
      <c r="DG19" s="686"/>
      <c r="DH19" s="686"/>
      <c r="DI19" s="686"/>
      <c r="DJ19" s="686"/>
      <c r="DK19" s="686"/>
      <c r="DL19" s="686"/>
      <c r="DM19" s="686"/>
      <c r="DN19" s="686"/>
      <c r="DO19" s="686"/>
      <c r="DP19" s="687"/>
      <c r="DQ19" s="694" t="s">
        <v>125</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10114</v>
      </c>
      <c r="S20" s="686"/>
      <c r="T20" s="686"/>
      <c r="U20" s="686"/>
      <c r="V20" s="686"/>
      <c r="W20" s="686"/>
      <c r="X20" s="686"/>
      <c r="Y20" s="687"/>
      <c r="Z20" s="688">
        <v>0</v>
      </c>
      <c r="AA20" s="688"/>
      <c r="AB20" s="688"/>
      <c r="AC20" s="688"/>
      <c r="AD20" s="689">
        <v>10114</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123218</v>
      </c>
      <c r="BH20" s="686"/>
      <c r="BI20" s="686"/>
      <c r="BJ20" s="686"/>
      <c r="BK20" s="686"/>
      <c r="BL20" s="686"/>
      <c r="BM20" s="686"/>
      <c r="BN20" s="687"/>
      <c r="BO20" s="688">
        <v>1.6</v>
      </c>
      <c r="BP20" s="688"/>
      <c r="BQ20" s="688"/>
      <c r="BR20" s="688"/>
      <c r="BS20" s="694" t="s">
        <v>171</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30969390</v>
      </c>
      <c r="CS20" s="686"/>
      <c r="CT20" s="686"/>
      <c r="CU20" s="686"/>
      <c r="CV20" s="686"/>
      <c r="CW20" s="686"/>
      <c r="CX20" s="686"/>
      <c r="CY20" s="687"/>
      <c r="CZ20" s="688">
        <v>100</v>
      </c>
      <c r="DA20" s="688"/>
      <c r="DB20" s="688"/>
      <c r="DC20" s="688"/>
      <c r="DD20" s="694">
        <v>2209725</v>
      </c>
      <c r="DE20" s="686"/>
      <c r="DF20" s="686"/>
      <c r="DG20" s="686"/>
      <c r="DH20" s="686"/>
      <c r="DI20" s="686"/>
      <c r="DJ20" s="686"/>
      <c r="DK20" s="686"/>
      <c r="DL20" s="686"/>
      <c r="DM20" s="686"/>
      <c r="DN20" s="686"/>
      <c r="DO20" s="686"/>
      <c r="DP20" s="687"/>
      <c r="DQ20" s="694">
        <v>15268540</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6205</v>
      </c>
      <c r="S21" s="686"/>
      <c r="T21" s="686"/>
      <c r="U21" s="686"/>
      <c r="V21" s="686"/>
      <c r="W21" s="686"/>
      <c r="X21" s="686"/>
      <c r="Y21" s="687"/>
      <c r="Z21" s="688">
        <v>0</v>
      </c>
      <c r="AA21" s="688"/>
      <c r="AB21" s="688"/>
      <c r="AC21" s="688"/>
      <c r="AD21" s="689">
        <v>6205</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t="s">
        <v>171</v>
      </c>
      <c r="BH21" s="686"/>
      <c r="BI21" s="686"/>
      <c r="BJ21" s="686"/>
      <c r="BK21" s="686"/>
      <c r="BL21" s="686"/>
      <c r="BM21" s="686"/>
      <c r="BN21" s="687"/>
      <c r="BO21" s="688" t="s">
        <v>125</v>
      </c>
      <c r="BP21" s="688"/>
      <c r="BQ21" s="688"/>
      <c r="BR21" s="688"/>
      <c r="BS21" s="694" t="s">
        <v>125</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3837349</v>
      </c>
      <c r="S22" s="686"/>
      <c r="T22" s="686"/>
      <c r="U22" s="686"/>
      <c r="V22" s="686"/>
      <c r="W22" s="686"/>
      <c r="X22" s="686"/>
      <c r="Y22" s="687"/>
      <c r="Z22" s="688">
        <v>11.9</v>
      </c>
      <c r="AA22" s="688"/>
      <c r="AB22" s="688"/>
      <c r="AC22" s="688"/>
      <c r="AD22" s="689">
        <v>3666886</v>
      </c>
      <c r="AE22" s="689"/>
      <c r="AF22" s="689"/>
      <c r="AG22" s="689"/>
      <c r="AH22" s="689"/>
      <c r="AI22" s="689"/>
      <c r="AJ22" s="689"/>
      <c r="AK22" s="689"/>
      <c r="AL22" s="690">
        <v>28.3</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125</v>
      </c>
      <c r="BH22" s="686"/>
      <c r="BI22" s="686"/>
      <c r="BJ22" s="686"/>
      <c r="BK22" s="686"/>
      <c r="BL22" s="686"/>
      <c r="BM22" s="686"/>
      <c r="BN22" s="687"/>
      <c r="BO22" s="688" t="s">
        <v>125</v>
      </c>
      <c r="BP22" s="688"/>
      <c r="BQ22" s="688"/>
      <c r="BR22" s="688"/>
      <c r="BS22" s="694" t="s">
        <v>171</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3666886</v>
      </c>
      <c r="S23" s="686"/>
      <c r="T23" s="686"/>
      <c r="U23" s="686"/>
      <c r="V23" s="686"/>
      <c r="W23" s="686"/>
      <c r="X23" s="686"/>
      <c r="Y23" s="687"/>
      <c r="Z23" s="688">
        <v>11.4</v>
      </c>
      <c r="AA23" s="688"/>
      <c r="AB23" s="688"/>
      <c r="AC23" s="688"/>
      <c r="AD23" s="689">
        <v>3666886</v>
      </c>
      <c r="AE23" s="689"/>
      <c r="AF23" s="689"/>
      <c r="AG23" s="689"/>
      <c r="AH23" s="689"/>
      <c r="AI23" s="689"/>
      <c r="AJ23" s="689"/>
      <c r="AK23" s="689"/>
      <c r="AL23" s="690">
        <v>28.3</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v>123218</v>
      </c>
      <c r="BH23" s="686"/>
      <c r="BI23" s="686"/>
      <c r="BJ23" s="686"/>
      <c r="BK23" s="686"/>
      <c r="BL23" s="686"/>
      <c r="BM23" s="686"/>
      <c r="BN23" s="687"/>
      <c r="BO23" s="688">
        <v>1.6</v>
      </c>
      <c r="BP23" s="688"/>
      <c r="BQ23" s="688"/>
      <c r="BR23" s="688"/>
      <c r="BS23" s="694" t="s">
        <v>125</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170308</v>
      </c>
      <c r="S24" s="686"/>
      <c r="T24" s="686"/>
      <c r="U24" s="686"/>
      <c r="V24" s="686"/>
      <c r="W24" s="686"/>
      <c r="X24" s="686"/>
      <c r="Y24" s="687"/>
      <c r="Z24" s="688">
        <v>0.5</v>
      </c>
      <c r="AA24" s="688"/>
      <c r="AB24" s="688"/>
      <c r="AC24" s="688"/>
      <c r="AD24" s="689" t="s">
        <v>226</v>
      </c>
      <c r="AE24" s="689"/>
      <c r="AF24" s="689"/>
      <c r="AG24" s="689"/>
      <c r="AH24" s="689"/>
      <c r="AI24" s="689"/>
      <c r="AJ24" s="689"/>
      <c r="AK24" s="689"/>
      <c r="AL24" s="690" t="s">
        <v>125</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125</v>
      </c>
      <c r="BH24" s="686"/>
      <c r="BI24" s="686"/>
      <c r="BJ24" s="686"/>
      <c r="BK24" s="686"/>
      <c r="BL24" s="686"/>
      <c r="BM24" s="686"/>
      <c r="BN24" s="687"/>
      <c r="BO24" s="688" t="s">
        <v>125</v>
      </c>
      <c r="BP24" s="688"/>
      <c r="BQ24" s="688"/>
      <c r="BR24" s="688"/>
      <c r="BS24" s="694" t="s">
        <v>226</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11899112</v>
      </c>
      <c r="CS24" s="675"/>
      <c r="CT24" s="675"/>
      <c r="CU24" s="675"/>
      <c r="CV24" s="675"/>
      <c r="CW24" s="675"/>
      <c r="CX24" s="675"/>
      <c r="CY24" s="676"/>
      <c r="CZ24" s="679">
        <v>38.4</v>
      </c>
      <c r="DA24" s="680"/>
      <c r="DB24" s="680"/>
      <c r="DC24" s="699"/>
      <c r="DD24" s="719">
        <v>7457442</v>
      </c>
      <c r="DE24" s="675"/>
      <c r="DF24" s="675"/>
      <c r="DG24" s="675"/>
      <c r="DH24" s="675"/>
      <c r="DI24" s="675"/>
      <c r="DJ24" s="675"/>
      <c r="DK24" s="676"/>
      <c r="DL24" s="719">
        <v>7433784</v>
      </c>
      <c r="DM24" s="675"/>
      <c r="DN24" s="675"/>
      <c r="DO24" s="675"/>
      <c r="DP24" s="675"/>
      <c r="DQ24" s="675"/>
      <c r="DR24" s="675"/>
      <c r="DS24" s="675"/>
      <c r="DT24" s="675"/>
      <c r="DU24" s="675"/>
      <c r="DV24" s="676"/>
      <c r="DW24" s="679">
        <v>54.5</v>
      </c>
      <c r="DX24" s="680"/>
      <c r="DY24" s="680"/>
      <c r="DZ24" s="680"/>
      <c r="EA24" s="680"/>
      <c r="EB24" s="680"/>
      <c r="EC24" s="681"/>
    </row>
    <row r="25" spans="2:133" ht="11.25" customHeight="1" x14ac:dyDescent="0.15">
      <c r="B25" s="682" t="s">
        <v>290</v>
      </c>
      <c r="C25" s="683"/>
      <c r="D25" s="683"/>
      <c r="E25" s="683"/>
      <c r="F25" s="683"/>
      <c r="G25" s="683"/>
      <c r="H25" s="683"/>
      <c r="I25" s="683"/>
      <c r="J25" s="683"/>
      <c r="K25" s="683"/>
      <c r="L25" s="683"/>
      <c r="M25" s="683"/>
      <c r="N25" s="683"/>
      <c r="O25" s="683"/>
      <c r="P25" s="683"/>
      <c r="Q25" s="684"/>
      <c r="R25" s="685">
        <v>155</v>
      </c>
      <c r="S25" s="686"/>
      <c r="T25" s="686"/>
      <c r="U25" s="686"/>
      <c r="V25" s="686"/>
      <c r="W25" s="686"/>
      <c r="X25" s="686"/>
      <c r="Y25" s="687"/>
      <c r="Z25" s="688">
        <v>0</v>
      </c>
      <c r="AA25" s="688"/>
      <c r="AB25" s="688"/>
      <c r="AC25" s="688"/>
      <c r="AD25" s="689" t="s">
        <v>171</v>
      </c>
      <c r="AE25" s="689"/>
      <c r="AF25" s="689"/>
      <c r="AG25" s="689"/>
      <c r="AH25" s="689"/>
      <c r="AI25" s="689"/>
      <c r="AJ25" s="689"/>
      <c r="AK25" s="689"/>
      <c r="AL25" s="690" t="s">
        <v>125</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125</v>
      </c>
      <c r="BH25" s="686"/>
      <c r="BI25" s="686"/>
      <c r="BJ25" s="686"/>
      <c r="BK25" s="686"/>
      <c r="BL25" s="686"/>
      <c r="BM25" s="686"/>
      <c r="BN25" s="687"/>
      <c r="BO25" s="688" t="s">
        <v>125</v>
      </c>
      <c r="BP25" s="688"/>
      <c r="BQ25" s="688"/>
      <c r="BR25" s="688"/>
      <c r="BS25" s="694" t="s">
        <v>125</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4125761</v>
      </c>
      <c r="CS25" s="722"/>
      <c r="CT25" s="722"/>
      <c r="CU25" s="722"/>
      <c r="CV25" s="722"/>
      <c r="CW25" s="722"/>
      <c r="CX25" s="722"/>
      <c r="CY25" s="723"/>
      <c r="CZ25" s="690">
        <v>13.3</v>
      </c>
      <c r="DA25" s="720"/>
      <c r="DB25" s="720"/>
      <c r="DC25" s="724"/>
      <c r="DD25" s="694">
        <v>3815495</v>
      </c>
      <c r="DE25" s="722"/>
      <c r="DF25" s="722"/>
      <c r="DG25" s="722"/>
      <c r="DH25" s="722"/>
      <c r="DI25" s="722"/>
      <c r="DJ25" s="722"/>
      <c r="DK25" s="723"/>
      <c r="DL25" s="694">
        <v>3809767</v>
      </c>
      <c r="DM25" s="722"/>
      <c r="DN25" s="722"/>
      <c r="DO25" s="722"/>
      <c r="DP25" s="722"/>
      <c r="DQ25" s="722"/>
      <c r="DR25" s="722"/>
      <c r="DS25" s="722"/>
      <c r="DT25" s="722"/>
      <c r="DU25" s="722"/>
      <c r="DV25" s="723"/>
      <c r="DW25" s="690">
        <v>27.9</v>
      </c>
      <c r="DX25" s="720"/>
      <c r="DY25" s="720"/>
      <c r="DZ25" s="720"/>
      <c r="EA25" s="720"/>
      <c r="EB25" s="720"/>
      <c r="EC25" s="721"/>
    </row>
    <row r="26" spans="2:133" ht="11.25" customHeight="1" x14ac:dyDescent="0.15">
      <c r="B26" s="682" t="s">
        <v>293</v>
      </c>
      <c r="C26" s="683"/>
      <c r="D26" s="683"/>
      <c r="E26" s="683"/>
      <c r="F26" s="683"/>
      <c r="G26" s="683"/>
      <c r="H26" s="683"/>
      <c r="I26" s="683"/>
      <c r="J26" s="683"/>
      <c r="K26" s="683"/>
      <c r="L26" s="683"/>
      <c r="M26" s="683"/>
      <c r="N26" s="683"/>
      <c r="O26" s="683"/>
      <c r="P26" s="683"/>
      <c r="Q26" s="684"/>
      <c r="R26" s="685">
        <v>13178554</v>
      </c>
      <c r="S26" s="686"/>
      <c r="T26" s="686"/>
      <c r="U26" s="686"/>
      <c r="V26" s="686"/>
      <c r="W26" s="686"/>
      <c r="X26" s="686"/>
      <c r="Y26" s="687"/>
      <c r="Z26" s="688">
        <v>40.9</v>
      </c>
      <c r="AA26" s="688"/>
      <c r="AB26" s="688"/>
      <c r="AC26" s="688"/>
      <c r="AD26" s="689">
        <v>12884873</v>
      </c>
      <c r="AE26" s="689"/>
      <c r="AF26" s="689"/>
      <c r="AG26" s="689"/>
      <c r="AH26" s="689"/>
      <c r="AI26" s="689"/>
      <c r="AJ26" s="689"/>
      <c r="AK26" s="689"/>
      <c r="AL26" s="690">
        <v>99.5</v>
      </c>
      <c r="AM26" s="691"/>
      <c r="AN26" s="691"/>
      <c r="AO26" s="692"/>
      <c r="AP26" s="704" t="s">
        <v>294</v>
      </c>
      <c r="AQ26" s="731"/>
      <c r="AR26" s="731"/>
      <c r="AS26" s="731"/>
      <c r="AT26" s="731"/>
      <c r="AU26" s="731"/>
      <c r="AV26" s="731"/>
      <c r="AW26" s="731"/>
      <c r="AX26" s="731"/>
      <c r="AY26" s="731"/>
      <c r="AZ26" s="731"/>
      <c r="BA26" s="731"/>
      <c r="BB26" s="731"/>
      <c r="BC26" s="731"/>
      <c r="BD26" s="731"/>
      <c r="BE26" s="731"/>
      <c r="BF26" s="706"/>
      <c r="BG26" s="685" t="s">
        <v>226</v>
      </c>
      <c r="BH26" s="686"/>
      <c r="BI26" s="686"/>
      <c r="BJ26" s="686"/>
      <c r="BK26" s="686"/>
      <c r="BL26" s="686"/>
      <c r="BM26" s="686"/>
      <c r="BN26" s="687"/>
      <c r="BO26" s="688" t="s">
        <v>125</v>
      </c>
      <c r="BP26" s="688"/>
      <c r="BQ26" s="688"/>
      <c r="BR26" s="688"/>
      <c r="BS26" s="694" t="s">
        <v>171</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2935693</v>
      </c>
      <c r="CS26" s="686"/>
      <c r="CT26" s="686"/>
      <c r="CU26" s="686"/>
      <c r="CV26" s="686"/>
      <c r="CW26" s="686"/>
      <c r="CX26" s="686"/>
      <c r="CY26" s="687"/>
      <c r="CZ26" s="690">
        <v>9.5</v>
      </c>
      <c r="DA26" s="720"/>
      <c r="DB26" s="720"/>
      <c r="DC26" s="724"/>
      <c r="DD26" s="694">
        <v>2674148</v>
      </c>
      <c r="DE26" s="686"/>
      <c r="DF26" s="686"/>
      <c r="DG26" s="686"/>
      <c r="DH26" s="686"/>
      <c r="DI26" s="686"/>
      <c r="DJ26" s="686"/>
      <c r="DK26" s="687"/>
      <c r="DL26" s="694" t="s">
        <v>125</v>
      </c>
      <c r="DM26" s="686"/>
      <c r="DN26" s="686"/>
      <c r="DO26" s="686"/>
      <c r="DP26" s="686"/>
      <c r="DQ26" s="686"/>
      <c r="DR26" s="686"/>
      <c r="DS26" s="686"/>
      <c r="DT26" s="686"/>
      <c r="DU26" s="686"/>
      <c r="DV26" s="687"/>
      <c r="DW26" s="690" t="s">
        <v>171</v>
      </c>
      <c r="DX26" s="720"/>
      <c r="DY26" s="720"/>
      <c r="DZ26" s="720"/>
      <c r="EA26" s="720"/>
      <c r="EB26" s="720"/>
      <c r="EC26" s="721"/>
    </row>
    <row r="27" spans="2:133" ht="11.25" customHeight="1" x14ac:dyDescent="0.15">
      <c r="B27" s="682" t="s">
        <v>296</v>
      </c>
      <c r="C27" s="683"/>
      <c r="D27" s="683"/>
      <c r="E27" s="683"/>
      <c r="F27" s="683"/>
      <c r="G27" s="683"/>
      <c r="H27" s="683"/>
      <c r="I27" s="683"/>
      <c r="J27" s="683"/>
      <c r="K27" s="683"/>
      <c r="L27" s="683"/>
      <c r="M27" s="683"/>
      <c r="N27" s="683"/>
      <c r="O27" s="683"/>
      <c r="P27" s="683"/>
      <c r="Q27" s="684"/>
      <c r="R27" s="685">
        <v>6660</v>
      </c>
      <c r="S27" s="686"/>
      <c r="T27" s="686"/>
      <c r="U27" s="686"/>
      <c r="V27" s="686"/>
      <c r="W27" s="686"/>
      <c r="X27" s="686"/>
      <c r="Y27" s="687"/>
      <c r="Z27" s="688">
        <v>0</v>
      </c>
      <c r="AA27" s="688"/>
      <c r="AB27" s="688"/>
      <c r="AC27" s="688"/>
      <c r="AD27" s="689">
        <v>6660</v>
      </c>
      <c r="AE27" s="689"/>
      <c r="AF27" s="689"/>
      <c r="AG27" s="689"/>
      <c r="AH27" s="689"/>
      <c r="AI27" s="689"/>
      <c r="AJ27" s="689"/>
      <c r="AK27" s="689"/>
      <c r="AL27" s="690">
        <v>0.1</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7515249</v>
      </c>
      <c r="BH27" s="686"/>
      <c r="BI27" s="686"/>
      <c r="BJ27" s="686"/>
      <c r="BK27" s="686"/>
      <c r="BL27" s="686"/>
      <c r="BM27" s="686"/>
      <c r="BN27" s="687"/>
      <c r="BO27" s="688">
        <v>100</v>
      </c>
      <c r="BP27" s="688"/>
      <c r="BQ27" s="688"/>
      <c r="BR27" s="688"/>
      <c r="BS27" s="694" t="s">
        <v>125</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5762343</v>
      </c>
      <c r="CS27" s="722"/>
      <c r="CT27" s="722"/>
      <c r="CU27" s="722"/>
      <c r="CV27" s="722"/>
      <c r="CW27" s="722"/>
      <c r="CX27" s="722"/>
      <c r="CY27" s="723"/>
      <c r="CZ27" s="690">
        <v>18.600000000000001</v>
      </c>
      <c r="DA27" s="720"/>
      <c r="DB27" s="720"/>
      <c r="DC27" s="724"/>
      <c r="DD27" s="694">
        <v>1630939</v>
      </c>
      <c r="DE27" s="722"/>
      <c r="DF27" s="722"/>
      <c r="DG27" s="722"/>
      <c r="DH27" s="722"/>
      <c r="DI27" s="722"/>
      <c r="DJ27" s="722"/>
      <c r="DK27" s="723"/>
      <c r="DL27" s="694">
        <v>1613009</v>
      </c>
      <c r="DM27" s="722"/>
      <c r="DN27" s="722"/>
      <c r="DO27" s="722"/>
      <c r="DP27" s="722"/>
      <c r="DQ27" s="722"/>
      <c r="DR27" s="722"/>
      <c r="DS27" s="722"/>
      <c r="DT27" s="722"/>
      <c r="DU27" s="722"/>
      <c r="DV27" s="723"/>
      <c r="DW27" s="690">
        <v>11.8</v>
      </c>
      <c r="DX27" s="720"/>
      <c r="DY27" s="720"/>
      <c r="DZ27" s="720"/>
      <c r="EA27" s="720"/>
      <c r="EB27" s="720"/>
      <c r="EC27" s="721"/>
    </row>
    <row r="28" spans="2:133" ht="11.25" customHeight="1" x14ac:dyDescent="0.15">
      <c r="B28" s="682" t="s">
        <v>299</v>
      </c>
      <c r="C28" s="683"/>
      <c r="D28" s="683"/>
      <c r="E28" s="683"/>
      <c r="F28" s="683"/>
      <c r="G28" s="683"/>
      <c r="H28" s="683"/>
      <c r="I28" s="683"/>
      <c r="J28" s="683"/>
      <c r="K28" s="683"/>
      <c r="L28" s="683"/>
      <c r="M28" s="683"/>
      <c r="N28" s="683"/>
      <c r="O28" s="683"/>
      <c r="P28" s="683"/>
      <c r="Q28" s="684"/>
      <c r="R28" s="685">
        <v>25549</v>
      </c>
      <c r="S28" s="686"/>
      <c r="T28" s="686"/>
      <c r="U28" s="686"/>
      <c r="V28" s="686"/>
      <c r="W28" s="686"/>
      <c r="X28" s="686"/>
      <c r="Y28" s="687"/>
      <c r="Z28" s="688">
        <v>0.1</v>
      </c>
      <c r="AA28" s="688"/>
      <c r="AB28" s="688"/>
      <c r="AC28" s="688"/>
      <c r="AD28" s="689">
        <v>512</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2011008</v>
      </c>
      <c r="CS28" s="686"/>
      <c r="CT28" s="686"/>
      <c r="CU28" s="686"/>
      <c r="CV28" s="686"/>
      <c r="CW28" s="686"/>
      <c r="CX28" s="686"/>
      <c r="CY28" s="687"/>
      <c r="CZ28" s="690">
        <v>6.5</v>
      </c>
      <c r="DA28" s="720"/>
      <c r="DB28" s="720"/>
      <c r="DC28" s="724"/>
      <c r="DD28" s="694">
        <v>2011008</v>
      </c>
      <c r="DE28" s="686"/>
      <c r="DF28" s="686"/>
      <c r="DG28" s="686"/>
      <c r="DH28" s="686"/>
      <c r="DI28" s="686"/>
      <c r="DJ28" s="686"/>
      <c r="DK28" s="687"/>
      <c r="DL28" s="694">
        <v>2011008</v>
      </c>
      <c r="DM28" s="686"/>
      <c r="DN28" s="686"/>
      <c r="DO28" s="686"/>
      <c r="DP28" s="686"/>
      <c r="DQ28" s="686"/>
      <c r="DR28" s="686"/>
      <c r="DS28" s="686"/>
      <c r="DT28" s="686"/>
      <c r="DU28" s="686"/>
      <c r="DV28" s="687"/>
      <c r="DW28" s="690">
        <v>14.7</v>
      </c>
      <c r="DX28" s="720"/>
      <c r="DY28" s="720"/>
      <c r="DZ28" s="720"/>
      <c r="EA28" s="720"/>
      <c r="EB28" s="720"/>
      <c r="EC28" s="721"/>
    </row>
    <row r="29" spans="2:133" ht="11.25" customHeight="1" x14ac:dyDescent="0.15">
      <c r="B29" s="682" t="s">
        <v>301</v>
      </c>
      <c r="C29" s="683"/>
      <c r="D29" s="683"/>
      <c r="E29" s="683"/>
      <c r="F29" s="683"/>
      <c r="G29" s="683"/>
      <c r="H29" s="683"/>
      <c r="I29" s="683"/>
      <c r="J29" s="683"/>
      <c r="K29" s="683"/>
      <c r="L29" s="683"/>
      <c r="M29" s="683"/>
      <c r="N29" s="683"/>
      <c r="O29" s="683"/>
      <c r="P29" s="683"/>
      <c r="Q29" s="684"/>
      <c r="R29" s="685">
        <v>167548</v>
      </c>
      <c r="S29" s="686"/>
      <c r="T29" s="686"/>
      <c r="U29" s="686"/>
      <c r="V29" s="686"/>
      <c r="W29" s="686"/>
      <c r="X29" s="686"/>
      <c r="Y29" s="687"/>
      <c r="Z29" s="688">
        <v>0.5</v>
      </c>
      <c r="AA29" s="688"/>
      <c r="AB29" s="688"/>
      <c r="AC29" s="688"/>
      <c r="AD29" s="689">
        <v>26085</v>
      </c>
      <c r="AE29" s="689"/>
      <c r="AF29" s="689"/>
      <c r="AG29" s="689"/>
      <c r="AH29" s="689"/>
      <c r="AI29" s="689"/>
      <c r="AJ29" s="689"/>
      <c r="AK29" s="689"/>
      <c r="AL29" s="690">
        <v>0.2</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302</v>
      </c>
      <c r="CE29" s="726"/>
      <c r="CF29" s="700" t="s">
        <v>303</v>
      </c>
      <c r="CG29" s="701"/>
      <c r="CH29" s="701"/>
      <c r="CI29" s="701"/>
      <c r="CJ29" s="701"/>
      <c r="CK29" s="701"/>
      <c r="CL29" s="701"/>
      <c r="CM29" s="701"/>
      <c r="CN29" s="701"/>
      <c r="CO29" s="701"/>
      <c r="CP29" s="701"/>
      <c r="CQ29" s="702"/>
      <c r="CR29" s="685">
        <v>2011007</v>
      </c>
      <c r="CS29" s="722"/>
      <c r="CT29" s="722"/>
      <c r="CU29" s="722"/>
      <c r="CV29" s="722"/>
      <c r="CW29" s="722"/>
      <c r="CX29" s="722"/>
      <c r="CY29" s="723"/>
      <c r="CZ29" s="690">
        <v>6.5</v>
      </c>
      <c r="DA29" s="720"/>
      <c r="DB29" s="720"/>
      <c r="DC29" s="724"/>
      <c r="DD29" s="694">
        <v>2011007</v>
      </c>
      <c r="DE29" s="722"/>
      <c r="DF29" s="722"/>
      <c r="DG29" s="722"/>
      <c r="DH29" s="722"/>
      <c r="DI29" s="722"/>
      <c r="DJ29" s="722"/>
      <c r="DK29" s="723"/>
      <c r="DL29" s="694">
        <v>2011007</v>
      </c>
      <c r="DM29" s="722"/>
      <c r="DN29" s="722"/>
      <c r="DO29" s="722"/>
      <c r="DP29" s="722"/>
      <c r="DQ29" s="722"/>
      <c r="DR29" s="722"/>
      <c r="DS29" s="722"/>
      <c r="DT29" s="722"/>
      <c r="DU29" s="722"/>
      <c r="DV29" s="723"/>
      <c r="DW29" s="690">
        <v>14.7</v>
      </c>
      <c r="DX29" s="720"/>
      <c r="DY29" s="720"/>
      <c r="DZ29" s="720"/>
      <c r="EA29" s="720"/>
      <c r="EB29" s="720"/>
      <c r="EC29" s="721"/>
    </row>
    <row r="30" spans="2:133" ht="11.25" customHeight="1" x14ac:dyDescent="0.15">
      <c r="B30" s="682" t="s">
        <v>304</v>
      </c>
      <c r="C30" s="683"/>
      <c r="D30" s="683"/>
      <c r="E30" s="683"/>
      <c r="F30" s="683"/>
      <c r="G30" s="683"/>
      <c r="H30" s="683"/>
      <c r="I30" s="683"/>
      <c r="J30" s="683"/>
      <c r="K30" s="683"/>
      <c r="L30" s="683"/>
      <c r="M30" s="683"/>
      <c r="N30" s="683"/>
      <c r="O30" s="683"/>
      <c r="P30" s="683"/>
      <c r="Q30" s="684"/>
      <c r="R30" s="685">
        <v>140590</v>
      </c>
      <c r="S30" s="686"/>
      <c r="T30" s="686"/>
      <c r="U30" s="686"/>
      <c r="V30" s="686"/>
      <c r="W30" s="686"/>
      <c r="X30" s="686"/>
      <c r="Y30" s="687"/>
      <c r="Z30" s="688">
        <v>0.4</v>
      </c>
      <c r="AA30" s="688"/>
      <c r="AB30" s="688"/>
      <c r="AC30" s="688"/>
      <c r="AD30" s="689" t="s">
        <v>125</v>
      </c>
      <c r="AE30" s="689"/>
      <c r="AF30" s="689"/>
      <c r="AG30" s="689"/>
      <c r="AH30" s="689"/>
      <c r="AI30" s="689"/>
      <c r="AJ30" s="689"/>
      <c r="AK30" s="689"/>
      <c r="AL30" s="690" t="s">
        <v>226</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305</v>
      </c>
      <c r="BH30" s="732"/>
      <c r="BI30" s="732"/>
      <c r="BJ30" s="732"/>
      <c r="BK30" s="732"/>
      <c r="BL30" s="732"/>
      <c r="BM30" s="732"/>
      <c r="BN30" s="732"/>
      <c r="BO30" s="732"/>
      <c r="BP30" s="732"/>
      <c r="BQ30" s="733"/>
      <c r="BR30" s="664" t="s">
        <v>306</v>
      </c>
      <c r="BS30" s="732"/>
      <c r="BT30" s="732"/>
      <c r="BU30" s="732"/>
      <c r="BV30" s="732"/>
      <c r="BW30" s="732"/>
      <c r="BX30" s="732"/>
      <c r="BY30" s="732"/>
      <c r="BZ30" s="732"/>
      <c r="CA30" s="732"/>
      <c r="CB30" s="733"/>
      <c r="CD30" s="727"/>
      <c r="CE30" s="728"/>
      <c r="CF30" s="700" t="s">
        <v>307</v>
      </c>
      <c r="CG30" s="701"/>
      <c r="CH30" s="701"/>
      <c r="CI30" s="701"/>
      <c r="CJ30" s="701"/>
      <c r="CK30" s="701"/>
      <c r="CL30" s="701"/>
      <c r="CM30" s="701"/>
      <c r="CN30" s="701"/>
      <c r="CO30" s="701"/>
      <c r="CP30" s="701"/>
      <c r="CQ30" s="702"/>
      <c r="CR30" s="685">
        <v>1931621</v>
      </c>
      <c r="CS30" s="686"/>
      <c r="CT30" s="686"/>
      <c r="CU30" s="686"/>
      <c r="CV30" s="686"/>
      <c r="CW30" s="686"/>
      <c r="CX30" s="686"/>
      <c r="CY30" s="687"/>
      <c r="CZ30" s="690">
        <v>6.2</v>
      </c>
      <c r="DA30" s="720"/>
      <c r="DB30" s="720"/>
      <c r="DC30" s="724"/>
      <c r="DD30" s="694">
        <v>1931621</v>
      </c>
      <c r="DE30" s="686"/>
      <c r="DF30" s="686"/>
      <c r="DG30" s="686"/>
      <c r="DH30" s="686"/>
      <c r="DI30" s="686"/>
      <c r="DJ30" s="686"/>
      <c r="DK30" s="687"/>
      <c r="DL30" s="694">
        <v>1931621</v>
      </c>
      <c r="DM30" s="686"/>
      <c r="DN30" s="686"/>
      <c r="DO30" s="686"/>
      <c r="DP30" s="686"/>
      <c r="DQ30" s="686"/>
      <c r="DR30" s="686"/>
      <c r="DS30" s="686"/>
      <c r="DT30" s="686"/>
      <c r="DU30" s="686"/>
      <c r="DV30" s="687"/>
      <c r="DW30" s="690">
        <v>14.2</v>
      </c>
      <c r="DX30" s="720"/>
      <c r="DY30" s="720"/>
      <c r="DZ30" s="720"/>
      <c r="EA30" s="720"/>
      <c r="EB30" s="720"/>
      <c r="EC30" s="721"/>
    </row>
    <row r="31" spans="2:133" ht="11.25" customHeight="1" x14ac:dyDescent="0.15">
      <c r="B31" s="682" t="s">
        <v>308</v>
      </c>
      <c r="C31" s="683"/>
      <c r="D31" s="683"/>
      <c r="E31" s="683"/>
      <c r="F31" s="683"/>
      <c r="G31" s="683"/>
      <c r="H31" s="683"/>
      <c r="I31" s="683"/>
      <c r="J31" s="683"/>
      <c r="K31" s="683"/>
      <c r="L31" s="683"/>
      <c r="M31" s="683"/>
      <c r="N31" s="683"/>
      <c r="O31" s="683"/>
      <c r="P31" s="683"/>
      <c r="Q31" s="684"/>
      <c r="R31" s="685">
        <v>12297387</v>
      </c>
      <c r="S31" s="686"/>
      <c r="T31" s="686"/>
      <c r="U31" s="686"/>
      <c r="V31" s="686"/>
      <c r="W31" s="686"/>
      <c r="X31" s="686"/>
      <c r="Y31" s="687"/>
      <c r="Z31" s="688">
        <v>38.200000000000003</v>
      </c>
      <c r="AA31" s="688"/>
      <c r="AB31" s="688"/>
      <c r="AC31" s="688"/>
      <c r="AD31" s="689" t="s">
        <v>125</v>
      </c>
      <c r="AE31" s="689"/>
      <c r="AF31" s="689"/>
      <c r="AG31" s="689"/>
      <c r="AH31" s="689"/>
      <c r="AI31" s="689"/>
      <c r="AJ31" s="689"/>
      <c r="AK31" s="689"/>
      <c r="AL31" s="690" t="s">
        <v>226</v>
      </c>
      <c r="AM31" s="691"/>
      <c r="AN31" s="691"/>
      <c r="AO31" s="692"/>
      <c r="AP31" s="739" t="s">
        <v>309</v>
      </c>
      <c r="AQ31" s="740"/>
      <c r="AR31" s="740"/>
      <c r="AS31" s="740"/>
      <c r="AT31" s="745" t="s">
        <v>310</v>
      </c>
      <c r="AU31" s="231"/>
      <c r="AV31" s="231"/>
      <c r="AW31" s="231"/>
      <c r="AX31" s="671" t="s">
        <v>183</v>
      </c>
      <c r="AY31" s="672"/>
      <c r="AZ31" s="672"/>
      <c r="BA31" s="672"/>
      <c r="BB31" s="672"/>
      <c r="BC31" s="672"/>
      <c r="BD31" s="672"/>
      <c r="BE31" s="672"/>
      <c r="BF31" s="673"/>
      <c r="BG31" s="753">
        <v>97.6</v>
      </c>
      <c r="BH31" s="737"/>
      <c r="BI31" s="737"/>
      <c r="BJ31" s="737"/>
      <c r="BK31" s="737"/>
      <c r="BL31" s="737"/>
      <c r="BM31" s="680">
        <v>88.5</v>
      </c>
      <c r="BN31" s="737"/>
      <c r="BO31" s="737"/>
      <c r="BP31" s="737"/>
      <c r="BQ31" s="738"/>
      <c r="BR31" s="753">
        <v>97.6</v>
      </c>
      <c r="BS31" s="737"/>
      <c r="BT31" s="737"/>
      <c r="BU31" s="737"/>
      <c r="BV31" s="737"/>
      <c r="BW31" s="737"/>
      <c r="BX31" s="680">
        <v>87.5</v>
      </c>
      <c r="BY31" s="737"/>
      <c r="BZ31" s="737"/>
      <c r="CA31" s="737"/>
      <c r="CB31" s="738"/>
      <c r="CD31" s="727"/>
      <c r="CE31" s="728"/>
      <c r="CF31" s="700" t="s">
        <v>311</v>
      </c>
      <c r="CG31" s="701"/>
      <c r="CH31" s="701"/>
      <c r="CI31" s="701"/>
      <c r="CJ31" s="701"/>
      <c r="CK31" s="701"/>
      <c r="CL31" s="701"/>
      <c r="CM31" s="701"/>
      <c r="CN31" s="701"/>
      <c r="CO31" s="701"/>
      <c r="CP31" s="701"/>
      <c r="CQ31" s="702"/>
      <c r="CR31" s="685">
        <v>79386</v>
      </c>
      <c r="CS31" s="722"/>
      <c r="CT31" s="722"/>
      <c r="CU31" s="722"/>
      <c r="CV31" s="722"/>
      <c r="CW31" s="722"/>
      <c r="CX31" s="722"/>
      <c r="CY31" s="723"/>
      <c r="CZ31" s="690">
        <v>0.3</v>
      </c>
      <c r="DA31" s="720"/>
      <c r="DB31" s="720"/>
      <c r="DC31" s="724"/>
      <c r="DD31" s="694">
        <v>79386</v>
      </c>
      <c r="DE31" s="722"/>
      <c r="DF31" s="722"/>
      <c r="DG31" s="722"/>
      <c r="DH31" s="722"/>
      <c r="DI31" s="722"/>
      <c r="DJ31" s="722"/>
      <c r="DK31" s="723"/>
      <c r="DL31" s="694">
        <v>79386</v>
      </c>
      <c r="DM31" s="722"/>
      <c r="DN31" s="722"/>
      <c r="DO31" s="722"/>
      <c r="DP31" s="722"/>
      <c r="DQ31" s="722"/>
      <c r="DR31" s="722"/>
      <c r="DS31" s="722"/>
      <c r="DT31" s="722"/>
      <c r="DU31" s="722"/>
      <c r="DV31" s="723"/>
      <c r="DW31" s="690">
        <v>0.6</v>
      </c>
      <c r="DX31" s="720"/>
      <c r="DY31" s="720"/>
      <c r="DZ31" s="720"/>
      <c r="EA31" s="720"/>
      <c r="EB31" s="720"/>
      <c r="EC31" s="721"/>
    </row>
    <row r="32" spans="2:133" ht="11.25" customHeight="1" x14ac:dyDescent="0.15">
      <c r="B32" s="748" t="s">
        <v>312</v>
      </c>
      <c r="C32" s="749"/>
      <c r="D32" s="749"/>
      <c r="E32" s="749"/>
      <c r="F32" s="749"/>
      <c r="G32" s="749"/>
      <c r="H32" s="749"/>
      <c r="I32" s="749"/>
      <c r="J32" s="749"/>
      <c r="K32" s="749"/>
      <c r="L32" s="749"/>
      <c r="M32" s="749"/>
      <c r="N32" s="749"/>
      <c r="O32" s="749"/>
      <c r="P32" s="749"/>
      <c r="Q32" s="750"/>
      <c r="R32" s="685" t="s">
        <v>125</v>
      </c>
      <c r="S32" s="686"/>
      <c r="T32" s="686"/>
      <c r="U32" s="686"/>
      <c r="V32" s="686"/>
      <c r="W32" s="686"/>
      <c r="X32" s="686"/>
      <c r="Y32" s="687"/>
      <c r="Z32" s="688" t="s">
        <v>125</v>
      </c>
      <c r="AA32" s="688"/>
      <c r="AB32" s="688"/>
      <c r="AC32" s="688"/>
      <c r="AD32" s="689" t="s">
        <v>171</v>
      </c>
      <c r="AE32" s="689"/>
      <c r="AF32" s="689"/>
      <c r="AG32" s="689"/>
      <c r="AH32" s="689"/>
      <c r="AI32" s="689"/>
      <c r="AJ32" s="689"/>
      <c r="AK32" s="689"/>
      <c r="AL32" s="690" t="s">
        <v>125</v>
      </c>
      <c r="AM32" s="691"/>
      <c r="AN32" s="691"/>
      <c r="AO32" s="692"/>
      <c r="AP32" s="741"/>
      <c r="AQ32" s="742"/>
      <c r="AR32" s="742"/>
      <c r="AS32" s="742"/>
      <c r="AT32" s="746"/>
      <c r="AU32" s="230" t="s">
        <v>313</v>
      </c>
      <c r="AV32" s="230"/>
      <c r="AW32" s="230"/>
      <c r="AX32" s="682" t="s">
        <v>314</v>
      </c>
      <c r="AY32" s="683"/>
      <c r="AZ32" s="683"/>
      <c r="BA32" s="683"/>
      <c r="BB32" s="683"/>
      <c r="BC32" s="683"/>
      <c r="BD32" s="683"/>
      <c r="BE32" s="683"/>
      <c r="BF32" s="684"/>
      <c r="BG32" s="754">
        <v>97.5</v>
      </c>
      <c r="BH32" s="722"/>
      <c r="BI32" s="722"/>
      <c r="BJ32" s="722"/>
      <c r="BK32" s="722"/>
      <c r="BL32" s="722"/>
      <c r="BM32" s="691">
        <v>89.4</v>
      </c>
      <c r="BN32" s="751"/>
      <c r="BO32" s="751"/>
      <c r="BP32" s="751"/>
      <c r="BQ32" s="752"/>
      <c r="BR32" s="754">
        <v>97.7</v>
      </c>
      <c r="BS32" s="722"/>
      <c r="BT32" s="722"/>
      <c r="BU32" s="722"/>
      <c r="BV32" s="722"/>
      <c r="BW32" s="722"/>
      <c r="BX32" s="691">
        <v>88.7</v>
      </c>
      <c r="BY32" s="751"/>
      <c r="BZ32" s="751"/>
      <c r="CA32" s="751"/>
      <c r="CB32" s="752"/>
      <c r="CD32" s="729"/>
      <c r="CE32" s="730"/>
      <c r="CF32" s="700" t="s">
        <v>315</v>
      </c>
      <c r="CG32" s="701"/>
      <c r="CH32" s="701"/>
      <c r="CI32" s="701"/>
      <c r="CJ32" s="701"/>
      <c r="CK32" s="701"/>
      <c r="CL32" s="701"/>
      <c r="CM32" s="701"/>
      <c r="CN32" s="701"/>
      <c r="CO32" s="701"/>
      <c r="CP32" s="701"/>
      <c r="CQ32" s="702"/>
      <c r="CR32" s="685">
        <v>1</v>
      </c>
      <c r="CS32" s="686"/>
      <c r="CT32" s="686"/>
      <c r="CU32" s="686"/>
      <c r="CV32" s="686"/>
      <c r="CW32" s="686"/>
      <c r="CX32" s="686"/>
      <c r="CY32" s="687"/>
      <c r="CZ32" s="690">
        <v>0</v>
      </c>
      <c r="DA32" s="720"/>
      <c r="DB32" s="720"/>
      <c r="DC32" s="724"/>
      <c r="DD32" s="694">
        <v>1</v>
      </c>
      <c r="DE32" s="686"/>
      <c r="DF32" s="686"/>
      <c r="DG32" s="686"/>
      <c r="DH32" s="686"/>
      <c r="DI32" s="686"/>
      <c r="DJ32" s="686"/>
      <c r="DK32" s="687"/>
      <c r="DL32" s="694">
        <v>1</v>
      </c>
      <c r="DM32" s="686"/>
      <c r="DN32" s="686"/>
      <c r="DO32" s="686"/>
      <c r="DP32" s="686"/>
      <c r="DQ32" s="686"/>
      <c r="DR32" s="686"/>
      <c r="DS32" s="686"/>
      <c r="DT32" s="686"/>
      <c r="DU32" s="686"/>
      <c r="DV32" s="687"/>
      <c r="DW32" s="690">
        <v>0</v>
      </c>
      <c r="DX32" s="720"/>
      <c r="DY32" s="720"/>
      <c r="DZ32" s="720"/>
      <c r="EA32" s="720"/>
      <c r="EB32" s="720"/>
      <c r="EC32" s="721"/>
    </row>
    <row r="33" spans="2:133" ht="11.25" customHeight="1" x14ac:dyDescent="0.15">
      <c r="B33" s="682" t="s">
        <v>316</v>
      </c>
      <c r="C33" s="683"/>
      <c r="D33" s="683"/>
      <c r="E33" s="683"/>
      <c r="F33" s="683"/>
      <c r="G33" s="683"/>
      <c r="H33" s="683"/>
      <c r="I33" s="683"/>
      <c r="J33" s="683"/>
      <c r="K33" s="683"/>
      <c r="L33" s="683"/>
      <c r="M33" s="683"/>
      <c r="N33" s="683"/>
      <c r="O33" s="683"/>
      <c r="P33" s="683"/>
      <c r="Q33" s="684"/>
      <c r="R33" s="685">
        <v>2362370</v>
      </c>
      <c r="S33" s="686"/>
      <c r="T33" s="686"/>
      <c r="U33" s="686"/>
      <c r="V33" s="686"/>
      <c r="W33" s="686"/>
      <c r="X33" s="686"/>
      <c r="Y33" s="687"/>
      <c r="Z33" s="688">
        <v>7.3</v>
      </c>
      <c r="AA33" s="688"/>
      <c r="AB33" s="688"/>
      <c r="AC33" s="688"/>
      <c r="AD33" s="689" t="s">
        <v>125</v>
      </c>
      <c r="AE33" s="689"/>
      <c r="AF33" s="689"/>
      <c r="AG33" s="689"/>
      <c r="AH33" s="689"/>
      <c r="AI33" s="689"/>
      <c r="AJ33" s="689"/>
      <c r="AK33" s="689"/>
      <c r="AL33" s="690" t="s">
        <v>226</v>
      </c>
      <c r="AM33" s="691"/>
      <c r="AN33" s="691"/>
      <c r="AO33" s="692"/>
      <c r="AP33" s="743"/>
      <c r="AQ33" s="744"/>
      <c r="AR33" s="744"/>
      <c r="AS33" s="744"/>
      <c r="AT33" s="747"/>
      <c r="AU33" s="232"/>
      <c r="AV33" s="232"/>
      <c r="AW33" s="232"/>
      <c r="AX33" s="734" t="s">
        <v>317</v>
      </c>
      <c r="AY33" s="735"/>
      <c r="AZ33" s="735"/>
      <c r="BA33" s="735"/>
      <c r="BB33" s="735"/>
      <c r="BC33" s="735"/>
      <c r="BD33" s="735"/>
      <c r="BE33" s="735"/>
      <c r="BF33" s="736"/>
      <c r="BG33" s="755">
        <v>97.5</v>
      </c>
      <c r="BH33" s="756"/>
      <c r="BI33" s="756"/>
      <c r="BJ33" s="756"/>
      <c r="BK33" s="756"/>
      <c r="BL33" s="756"/>
      <c r="BM33" s="757">
        <v>86</v>
      </c>
      <c r="BN33" s="756"/>
      <c r="BO33" s="756"/>
      <c r="BP33" s="756"/>
      <c r="BQ33" s="758"/>
      <c r="BR33" s="755">
        <v>97.3</v>
      </c>
      <c r="BS33" s="756"/>
      <c r="BT33" s="756"/>
      <c r="BU33" s="756"/>
      <c r="BV33" s="756"/>
      <c r="BW33" s="756"/>
      <c r="BX33" s="757">
        <v>84.5</v>
      </c>
      <c r="BY33" s="756"/>
      <c r="BZ33" s="756"/>
      <c r="CA33" s="756"/>
      <c r="CB33" s="758"/>
      <c r="CD33" s="700" t="s">
        <v>318</v>
      </c>
      <c r="CE33" s="701"/>
      <c r="CF33" s="701"/>
      <c r="CG33" s="701"/>
      <c r="CH33" s="701"/>
      <c r="CI33" s="701"/>
      <c r="CJ33" s="701"/>
      <c r="CK33" s="701"/>
      <c r="CL33" s="701"/>
      <c r="CM33" s="701"/>
      <c r="CN33" s="701"/>
      <c r="CO33" s="701"/>
      <c r="CP33" s="701"/>
      <c r="CQ33" s="702"/>
      <c r="CR33" s="685">
        <v>16805382</v>
      </c>
      <c r="CS33" s="722"/>
      <c r="CT33" s="722"/>
      <c r="CU33" s="722"/>
      <c r="CV33" s="722"/>
      <c r="CW33" s="722"/>
      <c r="CX33" s="722"/>
      <c r="CY33" s="723"/>
      <c r="CZ33" s="690">
        <v>54.3</v>
      </c>
      <c r="DA33" s="720"/>
      <c r="DB33" s="720"/>
      <c r="DC33" s="724"/>
      <c r="DD33" s="694">
        <v>7404026</v>
      </c>
      <c r="DE33" s="722"/>
      <c r="DF33" s="722"/>
      <c r="DG33" s="722"/>
      <c r="DH33" s="722"/>
      <c r="DI33" s="722"/>
      <c r="DJ33" s="722"/>
      <c r="DK33" s="723"/>
      <c r="DL33" s="694">
        <v>5616563</v>
      </c>
      <c r="DM33" s="722"/>
      <c r="DN33" s="722"/>
      <c r="DO33" s="722"/>
      <c r="DP33" s="722"/>
      <c r="DQ33" s="722"/>
      <c r="DR33" s="722"/>
      <c r="DS33" s="722"/>
      <c r="DT33" s="722"/>
      <c r="DU33" s="722"/>
      <c r="DV33" s="723"/>
      <c r="DW33" s="690">
        <v>41.2</v>
      </c>
      <c r="DX33" s="720"/>
      <c r="DY33" s="720"/>
      <c r="DZ33" s="720"/>
      <c r="EA33" s="720"/>
      <c r="EB33" s="720"/>
      <c r="EC33" s="721"/>
    </row>
    <row r="34" spans="2:133" ht="11.25" customHeight="1" x14ac:dyDescent="0.15">
      <c r="B34" s="682" t="s">
        <v>319</v>
      </c>
      <c r="C34" s="683"/>
      <c r="D34" s="683"/>
      <c r="E34" s="683"/>
      <c r="F34" s="683"/>
      <c r="G34" s="683"/>
      <c r="H34" s="683"/>
      <c r="I34" s="683"/>
      <c r="J34" s="683"/>
      <c r="K34" s="683"/>
      <c r="L34" s="683"/>
      <c r="M34" s="683"/>
      <c r="N34" s="683"/>
      <c r="O34" s="683"/>
      <c r="P34" s="683"/>
      <c r="Q34" s="684"/>
      <c r="R34" s="685">
        <v>19596</v>
      </c>
      <c r="S34" s="686"/>
      <c r="T34" s="686"/>
      <c r="U34" s="686"/>
      <c r="V34" s="686"/>
      <c r="W34" s="686"/>
      <c r="X34" s="686"/>
      <c r="Y34" s="687"/>
      <c r="Z34" s="688">
        <v>0.1</v>
      </c>
      <c r="AA34" s="688"/>
      <c r="AB34" s="688"/>
      <c r="AC34" s="688"/>
      <c r="AD34" s="689">
        <v>9519</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3723939</v>
      </c>
      <c r="CS34" s="686"/>
      <c r="CT34" s="686"/>
      <c r="CU34" s="686"/>
      <c r="CV34" s="686"/>
      <c r="CW34" s="686"/>
      <c r="CX34" s="686"/>
      <c r="CY34" s="687"/>
      <c r="CZ34" s="690">
        <v>12</v>
      </c>
      <c r="DA34" s="720"/>
      <c r="DB34" s="720"/>
      <c r="DC34" s="724"/>
      <c r="DD34" s="694">
        <v>2898974</v>
      </c>
      <c r="DE34" s="686"/>
      <c r="DF34" s="686"/>
      <c r="DG34" s="686"/>
      <c r="DH34" s="686"/>
      <c r="DI34" s="686"/>
      <c r="DJ34" s="686"/>
      <c r="DK34" s="687"/>
      <c r="DL34" s="694">
        <v>2273708</v>
      </c>
      <c r="DM34" s="686"/>
      <c r="DN34" s="686"/>
      <c r="DO34" s="686"/>
      <c r="DP34" s="686"/>
      <c r="DQ34" s="686"/>
      <c r="DR34" s="686"/>
      <c r="DS34" s="686"/>
      <c r="DT34" s="686"/>
      <c r="DU34" s="686"/>
      <c r="DV34" s="687"/>
      <c r="DW34" s="690">
        <v>16.7</v>
      </c>
      <c r="DX34" s="720"/>
      <c r="DY34" s="720"/>
      <c r="DZ34" s="720"/>
      <c r="EA34" s="720"/>
      <c r="EB34" s="720"/>
      <c r="EC34" s="721"/>
    </row>
    <row r="35" spans="2:133" ht="11.25" customHeight="1" x14ac:dyDescent="0.15">
      <c r="B35" s="682" t="s">
        <v>321</v>
      </c>
      <c r="C35" s="683"/>
      <c r="D35" s="683"/>
      <c r="E35" s="683"/>
      <c r="F35" s="683"/>
      <c r="G35" s="683"/>
      <c r="H35" s="683"/>
      <c r="I35" s="683"/>
      <c r="J35" s="683"/>
      <c r="K35" s="683"/>
      <c r="L35" s="683"/>
      <c r="M35" s="683"/>
      <c r="N35" s="683"/>
      <c r="O35" s="683"/>
      <c r="P35" s="683"/>
      <c r="Q35" s="684"/>
      <c r="R35" s="685">
        <v>70761</v>
      </c>
      <c r="S35" s="686"/>
      <c r="T35" s="686"/>
      <c r="U35" s="686"/>
      <c r="V35" s="686"/>
      <c r="W35" s="686"/>
      <c r="X35" s="686"/>
      <c r="Y35" s="687"/>
      <c r="Z35" s="688">
        <v>0.2</v>
      </c>
      <c r="AA35" s="688"/>
      <c r="AB35" s="688"/>
      <c r="AC35" s="688"/>
      <c r="AD35" s="689" t="s">
        <v>171</v>
      </c>
      <c r="AE35" s="689"/>
      <c r="AF35" s="689"/>
      <c r="AG35" s="689"/>
      <c r="AH35" s="689"/>
      <c r="AI35" s="689"/>
      <c r="AJ35" s="689"/>
      <c r="AK35" s="689"/>
      <c r="AL35" s="690" t="s">
        <v>125</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107531</v>
      </c>
      <c r="CS35" s="722"/>
      <c r="CT35" s="722"/>
      <c r="CU35" s="722"/>
      <c r="CV35" s="722"/>
      <c r="CW35" s="722"/>
      <c r="CX35" s="722"/>
      <c r="CY35" s="723"/>
      <c r="CZ35" s="690">
        <v>0.3</v>
      </c>
      <c r="DA35" s="720"/>
      <c r="DB35" s="720"/>
      <c r="DC35" s="724"/>
      <c r="DD35" s="694">
        <v>100879</v>
      </c>
      <c r="DE35" s="722"/>
      <c r="DF35" s="722"/>
      <c r="DG35" s="722"/>
      <c r="DH35" s="722"/>
      <c r="DI35" s="722"/>
      <c r="DJ35" s="722"/>
      <c r="DK35" s="723"/>
      <c r="DL35" s="694">
        <v>80345</v>
      </c>
      <c r="DM35" s="722"/>
      <c r="DN35" s="722"/>
      <c r="DO35" s="722"/>
      <c r="DP35" s="722"/>
      <c r="DQ35" s="722"/>
      <c r="DR35" s="722"/>
      <c r="DS35" s="722"/>
      <c r="DT35" s="722"/>
      <c r="DU35" s="722"/>
      <c r="DV35" s="723"/>
      <c r="DW35" s="690">
        <v>0.6</v>
      </c>
      <c r="DX35" s="720"/>
      <c r="DY35" s="720"/>
      <c r="DZ35" s="720"/>
      <c r="EA35" s="720"/>
      <c r="EB35" s="720"/>
      <c r="EC35" s="721"/>
    </row>
    <row r="36" spans="2:133" ht="11.25" customHeight="1" x14ac:dyDescent="0.15">
      <c r="B36" s="682" t="s">
        <v>325</v>
      </c>
      <c r="C36" s="683"/>
      <c r="D36" s="683"/>
      <c r="E36" s="683"/>
      <c r="F36" s="683"/>
      <c r="G36" s="683"/>
      <c r="H36" s="683"/>
      <c r="I36" s="683"/>
      <c r="J36" s="683"/>
      <c r="K36" s="683"/>
      <c r="L36" s="683"/>
      <c r="M36" s="683"/>
      <c r="N36" s="683"/>
      <c r="O36" s="683"/>
      <c r="P36" s="683"/>
      <c r="Q36" s="684"/>
      <c r="R36" s="685">
        <v>985158</v>
      </c>
      <c r="S36" s="686"/>
      <c r="T36" s="686"/>
      <c r="U36" s="686"/>
      <c r="V36" s="686"/>
      <c r="W36" s="686"/>
      <c r="X36" s="686"/>
      <c r="Y36" s="687"/>
      <c r="Z36" s="688">
        <v>3.1</v>
      </c>
      <c r="AA36" s="688"/>
      <c r="AB36" s="688"/>
      <c r="AC36" s="688"/>
      <c r="AD36" s="689" t="s">
        <v>125</v>
      </c>
      <c r="AE36" s="689"/>
      <c r="AF36" s="689"/>
      <c r="AG36" s="689"/>
      <c r="AH36" s="689"/>
      <c r="AI36" s="689"/>
      <c r="AJ36" s="689"/>
      <c r="AK36" s="689"/>
      <c r="AL36" s="690" t="s">
        <v>125</v>
      </c>
      <c r="AM36" s="691"/>
      <c r="AN36" s="691"/>
      <c r="AO36" s="692"/>
      <c r="AP36" s="235"/>
      <c r="AQ36" s="759" t="s">
        <v>326</v>
      </c>
      <c r="AR36" s="760"/>
      <c r="AS36" s="760"/>
      <c r="AT36" s="760"/>
      <c r="AU36" s="760"/>
      <c r="AV36" s="760"/>
      <c r="AW36" s="760"/>
      <c r="AX36" s="760"/>
      <c r="AY36" s="761"/>
      <c r="AZ36" s="674">
        <v>2762495</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202780</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10592724</v>
      </c>
      <c r="CS36" s="686"/>
      <c r="CT36" s="686"/>
      <c r="CU36" s="686"/>
      <c r="CV36" s="686"/>
      <c r="CW36" s="686"/>
      <c r="CX36" s="686"/>
      <c r="CY36" s="687"/>
      <c r="CZ36" s="690">
        <v>34.200000000000003</v>
      </c>
      <c r="DA36" s="720"/>
      <c r="DB36" s="720"/>
      <c r="DC36" s="724"/>
      <c r="DD36" s="694">
        <v>2651782</v>
      </c>
      <c r="DE36" s="686"/>
      <c r="DF36" s="686"/>
      <c r="DG36" s="686"/>
      <c r="DH36" s="686"/>
      <c r="DI36" s="686"/>
      <c r="DJ36" s="686"/>
      <c r="DK36" s="687"/>
      <c r="DL36" s="694">
        <v>1552879</v>
      </c>
      <c r="DM36" s="686"/>
      <c r="DN36" s="686"/>
      <c r="DO36" s="686"/>
      <c r="DP36" s="686"/>
      <c r="DQ36" s="686"/>
      <c r="DR36" s="686"/>
      <c r="DS36" s="686"/>
      <c r="DT36" s="686"/>
      <c r="DU36" s="686"/>
      <c r="DV36" s="687"/>
      <c r="DW36" s="690">
        <v>11.4</v>
      </c>
      <c r="DX36" s="720"/>
      <c r="DY36" s="720"/>
      <c r="DZ36" s="720"/>
      <c r="EA36" s="720"/>
      <c r="EB36" s="720"/>
      <c r="EC36" s="721"/>
    </row>
    <row r="37" spans="2:133" ht="11.25" customHeight="1" x14ac:dyDescent="0.15">
      <c r="B37" s="682" t="s">
        <v>329</v>
      </c>
      <c r="C37" s="683"/>
      <c r="D37" s="683"/>
      <c r="E37" s="683"/>
      <c r="F37" s="683"/>
      <c r="G37" s="683"/>
      <c r="H37" s="683"/>
      <c r="I37" s="683"/>
      <c r="J37" s="683"/>
      <c r="K37" s="683"/>
      <c r="L37" s="683"/>
      <c r="M37" s="683"/>
      <c r="N37" s="683"/>
      <c r="O37" s="683"/>
      <c r="P37" s="683"/>
      <c r="Q37" s="684"/>
      <c r="R37" s="685">
        <v>642686</v>
      </c>
      <c r="S37" s="686"/>
      <c r="T37" s="686"/>
      <c r="U37" s="686"/>
      <c r="V37" s="686"/>
      <c r="W37" s="686"/>
      <c r="X37" s="686"/>
      <c r="Y37" s="687"/>
      <c r="Z37" s="688">
        <v>2</v>
      </c>
      <c r="AA37" s="688"/>
      <c r="AB37" s="688"/>
      <c r="AC37" s="688"/>
      <c r="AD37" s="689" t="s">
        <v>125</v>
      </c>
      <c r="AE37" s="689"/>
      <c r="AF37" s="689"/>
      <c r="AG37" s="689"/>
      <c r="AH37" s="689"/>
      <c r="AI37" s="689"/>
      <c r="AJ37" s="689"/>
      <c r="AK37" s="689"/>
      <c r="AL37" s="690" t="s">
        <v>125</v>
      </c>
      <c r="AM37" s="691"/>
      <c r="AN37" s="691"/>
      <c r="AO37" s="692"/>
      <c r="AQ37" s="763" t="s">
        <v>330</v>
      </c>
      <c r="AR37" s="764"/>
      <c r="AS37" s="764"/>
      <c r="AT37" s="764"/>
      <c r="AU37" s="764"/>
      <c r="AV37" s="764"/>
      <c r="AW37" s="764"/>
      <c r="AX37" s="764"/>
      <c r="AY37" s="765"/>
      <c r="AZ37" s="685">
        <v>310631</v>
      </c>
      <c r="BA37" s="686"/>
      <c r="BB37" s="686"/>
      <c r="BC37" s="686"/>
      <c r="BD37" s="722"/>
      <c r="BE37" s="722"/>
      <c r="BF37" s="752"/>
      <c r="BG37" s="700" t="s">
        <v>331</v>
      </c>
      <c r="BH37" s="701"/>
      <c r="BI37" s="701"/>
      <c r="BJ37" s="701"/>
      <c r="BK37" s="701"/>
      <c r="BL37" s="701"/>
      <c r="BM37" s="701"/>
      <c r="BN37" s="701"/>
      <c r="BO37" s="701"/>
      <c r="BP37" s="701"/>
      <c r="BQ37" s="701"/>
      <c r="BR37" s="701"/>
      <c r="BS37" s="701"/>
      <c r="BT37" s="701"/>
      <c r="BU37" s="702"/>
      <c r="BV37" s="685">
        <v>184298</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1389180</v>
      </c>
      <c r="CS37" s="722"/>
      <c r="CT37" s="722"/>
      <c r="CU37" s="722"/>
      <c r="CV37" s="722"/>
      <c r="CW37" s="722"/>
      <c r="CX37" s="722"/>
      <c r="CY37" s="723"/>
      <c r="CZ37" s="690">
        <v>4.5</v>
      </c>
      <c r="DA37" s="720"/>
      <c r="DB37" s="720"/>
      <c r="DC37" s="724"/>
      <c r="DD37" s="694">
        <v>1389180</v>
      </c>
      <c r="DE37" s="722"/>
      <c r="DF37" s="722"/>
      <c r="DG37" s="722"/>
      <c r="DH37" s="722"/>
      <c r="DI37" s="722"/>
      <c r="DJ37" s="722"/>
      <c r="DK37" s="723"/>
      <c r="DL37" s="694">
        <v>1270141</v>
      </c>
      <c r="DM37" s="722"/>
      <c r="DN37" s="722"/>
      <c r="DO37" s="722"/>
      <c r="DP37" s="722"/>
      <c r="DQ37" s="722"/>
      <c r="DR37" s="722"/>
      <c r="DS37" s="722"/>
      <c r="DT37" s="722"/>
      <c r="DU37" s="722"/>
      <c r="DV37" s="723"/>
      <c r="DW37" s="690">
        <v>9.3000000000000007</v>
      </c>
      <c r="DX37" s="720"/>
      <c r="DY37" s="720"/>
      <c r="DZ37" s="720"/>
      <c r="EA37" s="720"/>
      <c r="EB37" s="720"/>
      <c r="EC37" s="721"/>
    </row>
    <row r="38" spans="2:133" ht="11.25" customHeight="1" x14ac:dyDescent="0.15">
      <c r="B38" s="682" t="s">
        <v>333</v>
      </c>
      <c r="C38" s="683"/>
      <c r="D38" s="683"/>
      <c r="E38" s="683"/>
      <c r="F38" s="683"/>
      <c r="G38" s="683"/>
      <c r="H38" s="683"/>
      <c r="I38" s="683"/>
      <c r="J38" s="683"/>
      <c r="K38" s="683"/>
      <c r="L38" s="683"/>
      <c r="M38" s="683"/>
      <c r="N38" s="683"/>
      <c r="O38" s="683"/>
      <c r="P38" s="683"/>
      <c r="Q38" s="684"/>
      <c r="R38" s="685">
        <v>435638</v>
      </c>
      <c r="S38" s="686"/>
      <c r="T38" s="686"/>
      <c r="U38" s="686"/>
      <c r="V38" s="686"/>
      <c r="W38" s="686"/>
      <c r="X38" s="686"/>
      <c r="Y38" s="687"/>
      <c r="Z38" s="688">
        <v>1.4</v>
      </c>
      <c r="AA38" s="688"/>
      <c r="AB38" s="688"/>
      <c r="AC38" s="688"/>
      <c r="AD38" s="689">
        <v>20036</v>
      </c>
      <c r="AE38" s="689"/>
      <c r="AF38" s="689"/>
      <c r="AG38" s="689"/>
      <c r="AH38" s="689"/>
      <c r="AI38" s="689"/>
      <c r="AJ38" s="689"/>
      <c r="AK38" s="689"/>
      <c r="AL38" s="690">
        <v>0.2</v>
      </c>
      <c r="AM38" s="691"/>
      <c r="AN38" s="691"/>
      <c r="AO38" s="692"/>
      <c r="AQ38" s="763" t="s">
        <v>334</v>
      </c>
      <c r="AR38" s="764"/>
      <c r="AS38" s="764"/>
      <c r="AT38" s="764"/>
      <c r="AU38" s="764"/>
      <c r="AV38" s="764"/>
      <c r="AW38" s="764"/>
      <c r="AX38" s="764"/>
      <c r="AY38" s="765"/>
      <c r="AZ38" s="685">
        <v>181855</v>
      </c>
      <c r="BA38" s="686"/>
      <c r="BB38" s="686"/>
      <c r="BC38" s="686"/>
      <c r="BD38" s="722"/>
      <c r="BE38" s="722"/>
      <c r="BF38" s="752"/>
      <c r="BG38" s="700" t="s">
        <v>335</v>
      </c>
      <c r="BH38" s="701"/>
      <c r="BI38" s="701"/>
      <c r="BJ38" s="701"/>
      <c r="BK38" s="701"/>
      <c r="BL38" s="701"/>
      <c r="BM38" s="701"/>
      <c r="BN38" s="701"/>
      <c r="BO38" s="701"/>
      <c r="BP38" s="701"/>
      <c r="BQ38" s="701"/>
      <c r="BR38" s="701"/>
      <c r="BS38" s="701"/>
      <c r="BT38" s="701"/>
      <c r="BU38" s="702"/>
      <c r="BV38" s="685">
        <v>12273</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2270009</v>
      </c>
      <c r="CS38" s="686"/>
      <c r="CT38" s="686"/>
      <c r="CU38" s="686"/>
      <c r="CV38" s="686"/>
      <c r="CW38" s="686"/>
      <c r="CX38" s="686"/>
      <c r="CY38" s="687"/>
      <c r="CZ38" s="690">
        <v>7.3</v>
      </c>
      <c r="DA38" s="720"/>
      <c r="DB38" s="720"/>
      <c r="DC38" s="724"/>
      <c r="DD38" s="694">
        <v>1745742</v>
      </c>
      <c r="DE38" s="686"/>
      <c r="DF38" s="686"/>
      <c r="DG38" s="686"/>
      <c r="DH38" s="686"/>
      <c r="DI38" s="686"/>
      <c r="DJ38" s="686"/>
      <c r="DK38" s="687"/>
      <c r="DL38" s="694">
        <v>1709631</v>
      </c>
      <c r="DM38" s="686"/>
      <c r="DN38" s="686"/>
      <c r="DO38" s="686"/>
      <c r="DP38" s="686"/>
      <c r="DQ38" s="686"/>
      <c r="DR38" s="686"/>
      <c r="DS38" s="686"/>
      <c r="DT38" s="686"/>
      <c r="DU38" s="686"/>
      <c r="DV38" s="687"/>
      <c r="DW38" s="690">
        <v>12.5</v>
      </c>
      <c r="DX38" s="720"/>
      <c r="DY38" s="720"/>
      <c r="DZ38" s="720"/>
      <c r="EA38" s="720"/>
      <c r="EB38" s="720"/>
      <c r="EC38" s="721"/>
    </row>
    <row r="39" spans="2:133" ht="11.25" customHeight="1" x14ac:dyDescent="0.15">
      <c r="B39" s="682" t="s">
        <v>337</v>
      </c>
      <c r="C39" s="683"/>
      <c r="D39" s="683"/>
      <c r="E39" s="683"/>
      <c r="F39" s="683"/>
      <c r="G39" s="683"/>
      <c r="H39" s="683"/>
      <c r="I39" s="683"/>
      <c r="J39" s="683"/>
      <c r="K39" s="683"/>
      <c r="L39" s="683"/>
      <c r="M39" s="683"/>
      <c r="N39" s="683"/>
      <c r="O39" s="683"/>
      <c r="P39" s="683"/>
      <c r="Q39" s="684"/>
      <c r="R39" s="685">
        <v>1856800</v>
      </c>
      <c r="S39" s="686"/>
      <c r="T39" s="686"/>
      <c r="U39" s="686"/>
      <c r="V39" s="686"/>
      <c r="W39" s="686"/>
      <c r="X39" s="686"/>
      <c r="Y39" s="687"/>
      <c r="Z39" s="688">
        <v>5.8</v>
      </c>
      <c r="AA39" s="688"/>
      <c r="AB39" s="688"/>
      <c r="AC39" s="688"/>
      <c r="AD39" s="689" t="s">
        <v>125</v>
      </c>
      <c r="AE39" s="689"/>
      <c r="AF39" s="689"/>
      <c r="AG39" s="689"/>
      <c r="AH39" s="689"/>
      <c r="AI39" s="689"/>
      <c r="AJ39" s="689"/>
      <c r="AK39" s="689"/>
      <c r="AL39" s="690" t="s">
        <v>125</v>
      </c>
      <c r="AM39" s="691"/>
      <c r="AN39" s="691"/>
      <c r="AO39" s="692"/>
      <c r="AQ39" s="763" t="s">
        <v>338</v>
      </c>
      <c r="AR39" s="764"/>
      <c r="AS39" s="764"/>
      <c r="AT39" s="764"/>
      <c r="AU39" s="764"/>
      <c r="AV39" s="764"/>
      <c r="AW39" s="764"/>
      <c r="AX39" s="764"/>
      <c r="AY39" s="765"/>
      <c r="AZ39" s="685" t="s">
        <v>226</v>
      </c>
      <c r="BA39" s="686"/>
      <c r="BB39" s="686"/>
      <c r="BC39" s="686"/>
      <c r="BD39" s="722"/>
      <c r="BE39" s="722"/>
      <c r="BF39" s="752"/>
      <c r="BG39" s="700" t="s">
        <v>339</v>
      </c>
      <c r="BH39" s="701"/>
      <c r="BI39" s="701"/>
      <c r="BJ39" s="701"/>
      <c r="BK39" s="701"/>
      <c r="BL39" s="701"/>
      <c r="BM39" s="701"/>
      <c r="BN39" s="701"/>
      <c r="BO39" s="701"/>
      <c r="BP39" s="701"/>
      <c r="BQ39" s="701"/>
      <c r="BR39" s="701"/>
      <c r="BS39" s="701"/>
      <c r="BT39" s="701"/>
      <c r="BU39" s="702"/>
      <c r="BV39" s="685">
        <v>19927</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75749</v>
      </c>
      <c r="CS39" s="722"/>
      <c r="CT39" s="722"/>
      <c r="CU39" s="722"/>
      <c r="CV39" s="722"/>
      <c r="CW39" s="722"/>
      <c r="CX39" s="722"/>
      <c r="CY39" s="723"/>
      <c r="CZ39" s="690">
        <v>0.2</v>
      </c>
      <c r="DA39" s="720"/>
      <c r="DB39" s="720"/>
      <c r="DC39" s="724"/>
      <c r="DD39" s="694">
        <v>6219</v>
      </c>
      <c r="DE39" s="722"/>
      <c r="DF39" s="722"/>
      <c r="DG39" s="722"/>
      <c r="DH39" s="722"/>
      <c r="DI39" s="722"/>
      <c r="DJ39" s="722"/>
      <c r="DK39" s="723"/>
      <c r="DL39" s="694" t="s">
        <v>125</v>
      </c>
      <c r="DM39" s="722"/>
      <c r="DN39" s="722"/>
      <c r="DO39" s="722"/>
      <c r="DP39" s="722"/>
      <c r="DQ39" s="722"/>
      <c r="DR39" s="722"/>
      <c r="DS39" s="722"/>
      <c r="DT39" s="722"/>
      <c r="DU39" s="722"/>
      <c r="DV39" s="723"/>
      <c r="DW39" s="690" t="s">
        <v>125</v>
      </c>
      <c r="DX39" s="720"/>
      <c r="DY39" s="720"/>
      <c r="DZ39" s="720"/>
      <c r="EA39" s="720"/>
      <c r="EB39" s="720"/>
      <c r="EC39" s="721"/>
    </row>
    <row r="40" spans="2:133" ht="11.25" customHeight="1" x14ac:dyDescent="0.15">
      <c r="B40" s="682" t="s">
        <v>341</v>
      </c>
      <c r="C40" s="683"/>
      <c r="D40" s="683"/>
      <c r="E40" s="683"/>
      <c r="F40" s="683"/>
      <c r="G40" s="683"/>
      <c r="H40" s="683"/>
      <c r="I40" s="683"/>
      <c r="J40" s="683"/>
      <c r="K40" s="683"/>
      <c r="L40" s="683"/>
      <c r="M40" s="683"/>
      <c r="N40" s="683"/>
      <c r="O40" s="683"/>
      <c r="P40" s="683"/>
      <c r="Q40" s="684"/>
      <c r="R40" s="685">
        <v>9900</v>
      </c>
      <c r="S40" s="686"/>
      <c r="T40" s="686"/>
      <c r="U40" s="686"/>
      <c r="V40" s="686"/>
      <c r="W40" s="686"/>
      <c r="X40" s="686"/>
      <c r="Y40" s="687"/>
      <c r="Z40" s="688">
        <v>0</v>
      </c>
      <c r="AA40" s="688"/>
      <c r="AB40" s="688"/>
      <c r="AC40" s="688"/>
      <c r="AD40" s="689" t="s">
        <v>125</v>
      </c>
      <c r="AE40" s="689"/>
      <c r="AF40" s="689"/>
      <c r="AG40" s="689"/>
      <c r="AH40" s="689"/>
      <c r="AI40" s="689"/>
      <c r="AJ40" s="689"/>
      <c r="AK40" s="689"/>
      <c r="AL40" s="690" t="s">
        <v>125</v>
      </c>
      <c r="AM40" s="691"/>
      <c r="AN40" s="691"/>
      <c r="AO40" s="692"/>
      <c r="AQ40" s="763" t="s">
        <v>342</v>
      </c>
      <c r="AR40" s="764"/>
      <c r="AS40" s="764"/>
      <c r="AT40" s="764"/>
      <c r="AU40" s="764"/>
      <c r="AV40" s="764"/>
      <c r="AW40" s="764"/>
      <c r="AX40" s="764"/>
      <c r="AY40" s="765"/>
      <c r="AZ40" s="685" t="s">
        <v>171</v>
      </c>
      <c r="BA40" s="686"/>
      <c r="BB40" s="686"/>
      <c r="BC40" s="686"/>
      <c r="BD40" s="722"/>
      <c r="BE40" s="722"/>
      <c r="BF40" s="752"/>
      <c r="BG40" s="772" t="s">
        <v>343</v>
      </c>
      <c r="BH40" s="773"/>
      <c r="BI40" s="773"/>
      <c r="BJ40" s="773"/>
      <c r="BK40" s="773"/>
      <c r="BL40" s="236"/>
      <c r="BM40" s="701" t="s">
        <v>344</v>
      </c>
      <c r="BN40" s="701"/>
      <c r="BO40" s="701"/>
      <c r="BP40" s="701"/>
      <c r="BQ40" s="701"/>
      <c r="BR40" s="701"/>
      <c r="BS40" s="701"/>
      <c r="BT40" s="701"/>
      <c r="BU40" s="702"/>
      <c r="BV40" s="685">
        <v>94</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35430</v>
      </c>
      <c r="CS40" s="686"/>
      <c r="CT40" s="686"/>
      <c r="CU40" s="686"/>
      <c r="CV40" s="686"/>
      <c r="CW40" s="686"/>
      <c r="CX40" s="686"/>
      <c r="CY40" s="687"/>
      <c r="CZ40" s="690">
        <v>0.1</v>
      </c>
      <c r="DA40" s="720"/>
      <c r="DB40" s="720"/>
      <c r="DC40" s="724"/>
      <c r="DD40" s="694">
        <v>430</v>
      </c>
      <c r="DE40" s="686"/>
      <c r="DF40" s="686"/>
      <c r="DG40" s="686"/>
      <c r="DH40" s="686"/>
      <c r="DI40" s="686"/>
      <c r="DJ40" s="686"/>
      <c r="DK40" s="687"/>
      <c r="DL40" s="694" t="s">
        <v>226</v>
      </c>
      <c r="DM40" s="686"/>
      <c r="DN40" s="686"/>
      <c r="DO40" s="686"/>
      <c r="DP40" s="686"/>
      <c r="DQ40" s="686"/>
      <c r="DR40" s="686"/>
      <c r="DS40" s="686"/>
      <c r="DT40" s="686"/>
      <c r="DU40" s="686"/>
      <c r="DV40" s="687"/>
      <c r="DW40" s="690" t="s">
        <v>125</v>
      </c>
      <c r="DX40" s="720"/>
      <c r="DY40" s="720"/>
      <c r="DZ40" s="720"/>
      <c r="EA40" s="720"/>
      <c r="EB40" s="720"/>
      <c r="EC40" s="721"/>
    </row>
    <row r="41" spans="2:133" ht="11.25" customHeight="1" x14ac:dyDescent="0.15">
      <c r="B41" s="682" t="s">
        <v>346</v>
      </c>
      <c r="C41" s="683"/>
      <c r="D41" s="683"/>
      <c r="E41" s="683"/>
      <c r="F41" s="683"/>
      <c r="G41" s="683"/>
      <c r="H41" s="683"/>
      <c r="I41" s="683"/>
      <c r="J41" s="683"/>
      <c r="K41" s="683"/>
      <c r="L41" s="683"/>
      <c r="M41" s="683"/>
      <c r="N41" s="683"/>
      <c r="O41" s="683"/>
      <c r="P41" s="683"/>
      <c r="Q41" s="684"/>
      <c r="R41" s="685" t="s">
        <v>125</v>
      </c>
      <c r="S41" s="686"/>
      <c r="T41" s="686"/>
      <c r="U41" s="686"/>
      <c r="V41" s="686"/>
      <c r="W41" s="686"/>
      <c r="X41" s="686"/>
      <c r="Y41" s="687"/>
      <c r="Z41" s="688" t="s">
        <v>171</v>
      </c>
      <c r="AA41" s="688"/>
      <c r="AB41" s="688"/>
      <c r="AC41" s="688"/>
      <c r="AD41" s="689" t="s">
        <v>125</v>
      </c>
      <c r="AE41" s="689"/>
      <c r="AF41" s="689"/>
      <c r="AG41" s="689"/>
      <c r="AH41" s="689"/>
      <c r="AI41" s="689"/>
      <c r="AJ41" s="689"/>
      <c r="AK41" s="689"/>
      <c r="AL41" s="690" t="s">
        <v>125</v>
      </c>
      <c r="AM41" s="691"/>
      <c r="AN41" s="691"/>
      <c r="AO41" s="692"/>
      <c r="AQ41" s="763" t="s">
        <v>347</v>
      </c>
      <c r="AR41" s="764"/>
      <c r="AS41" s="764"/>
      <c r="AT41" s="764"/>
      <c r="AU41" s="764"/>
      <c r="AV41" s="764"/>
      <c r="AW41" s="764"/>
      <c r="AX41" s="764"/>
      <c r="AY41" s="765"/>
      <c r="AZ41" s="685">
        <v>631194</v>
      </c>
      <c r="BA41" s="686"/>
      <c r="BB41" s="686"/>
      <c r="BC41" s="686"/>
      <c r="BD41" s="722"/>
      <c r="BE41" s="722"/>
      <c r="BF41" s="752"/>
      <c r="BG41" s="772"/>
      <c r="BH41" s="773"/>
      <c r="BI41" s="773"/>
      <c r="BJ41" s="773"/>
      <c r="BK41" s="773"/>
      <c r="BL41" s="236"/>
      <c r="BM41" s="701" t="s">
        <v>348</v>
      </c>
      <c r="BN41" s="701"/>
      <c r="BO41" s="701"/>
      <c r="BP41" s="701"/>
      <c r="BQ41" s="701"/>
      <c r="BR41" s="701"/>
      <c r="BS41" s="701"/>
      <c r="BT41" s="701"/>
      <c r="BU41" s="702"/>
      <c r="BV41" s="685">
        <v>1</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125</v>
      </c>
      <c r="CS41" s="722"/>
      <c r="CT41" s="722"/>
      <c r="CU41" s="722"/>
      <c r="CV41" s="722"/>
      <c r="CW41" s="722"/>
      <c r="CX41" s="722"/>
      <c r="CY41" s="723"/>
      <c r="CZ41" s="690" t="s">
        <v>226</v>
      </c>
      <c r="DA41" s="720"/>
      <c r="DB41" s="720"/>
      <c r="DC41" s="724"/>
      <c r="DD41" s="694" t="s">
        <v>226</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350</v>
      </c>
      <c r="C42" s="683"/>
      <c r="D42" s="683"/>
      <c r="E42" s="683"/>
      <c r="F42" s="683"/>
      <c r="G42" s="683"/>
      <c r="H42" s="683"/>
      <c r="I42" s="683"/>
      <c r="J42" s="683"/>
      <c r="K42" s="683"/>
      <c r="L42" s="683"/>
      <c r="M42" s="683"/>
      <c r="N42" s="683"/>
      <c r="O42" s="683"/>
      <c r="P42" s="683"/>
      <c r="Q42" s="684"/>
      <c r="R42" s="685">
        <v>688700</v>
      </c>
      <c r="S42" s="686"/>
      <c r="T42" s="686"/>
      <c r="U42" s="686"/>
      <c r="V42" s="686"/>
      <c r="W42" s="686"/>
      <c r="X42" s="686"/>
      <c r="Y42" s="687"/>
      <c r="Z42" s="688">
        <v>2.1</v>
      </c>
      <c r="AA42" s="688"/>
      <c r="AB42" s="688"/>
      <c r="AC42" s="688"/>
      <c r="AD42" s="689" t="s">
        <v>125</v>
      </c>
      <c r="AE42" s="689"/>
      <c r="AF42" s="689"/>
      <c r="AG42" s="689"/>
      <c r="AH42" s="689"/>
      <c r="AI42" s="689"/>
      <c r="AJ42" s="689"/>
      <c r="AK42" s="689"/>
      <c r="AL42" s="690" t="s">
        <v>125</v>
      </c>
      <c r="AM42" s="691"/>
      <c r="AN42" s="691"/>
      <c r="AO42" s="692"/>
      <c r="AQ42" s="784" t="s">
        <v>351</v>
      </c>
      <c r="AR42" s="785"/>
      <c r="AS42" s="785"/>
      <c r="AT42" s="785"/>
      <c r="AU42" s="785"/>
      <c r="AV42" s="785"/>
      <c r="AW42" s="785"/>
      <c r="AX42" s="785"/>
      <c r="AY42" s="786"/>
      <c r="AZ42" s="776">
        <v>1638815</v>
      </c>
      <c r="BA42" s="777"/>
      <c r="BB42" s="777"/>
      <c r="BC42" s="777"/>
      <c r="BD42" s="756"/>
      <c r="BE42" s="756"/>
      <c r="BF42" s="758"/>
      <c r="BG42" s="774"/>
      <c r="BH42" s="775"/>
      <c r="BI42" s="775"/>
      <c r="BJ42" s="775"/>
      <c r="BK42" s="775"/>
      <c r="BL42" s="237"/>
      <c r="BM42" s="711" t="s">
        <v>352</v>
      </c>
      <c r="BN42" s="711"/>
      <c r="BO42" s="711"/>
      <c r="BP42" s="711"/>
      <c r="BQ42" s="711"/>
      <c r="BR42" s="711"/>
      <c r="BS42" s="711"/>
      <c r="BT42" s="711"/>
      <c r="BU42" s="712"/>
      <c r="BV42" s="776">
        <v>293</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2264896</v>
      </c>
      <c r="CS42" s="686"/>
      <c r="CT42" s="686"/>
      <c r="CU42" s="686"/>
      <c r="CV42" s="686"/>
      <c r="CW42" s="686"/>
      <c r="CX42" s="686"/>
      <c r="CY42" s="687"/>
      <c r="CZ42" s="690">
        <v>7.3</v>
      </c>
      <c r="DA42" s="691"/>
      <c r="DB42" s="691"/>
      <c r="DC42" s="703"/>
      <c r="DD42" s="694">
        <v>407072</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354</v>
      </c>
      <c r="C43" s="735"/>
      <c r="D43" s="735"/>
      <c r="E43" s="735"/>
      <c r="F43" s="735"/>
      <c r="G43" s="735"/>
      <c r="H43" s="735"/>
      <c r="I43" s="735"/>
      <c r="J43" s="735"/>
      <c r="K43" s="735"/>
      <c r="L43" s="735"/>
      <c r="M43" s="735"/>
      <c r="N43" s="735"/>
      <c r="O43" s="735"/>
      <c r="P43" s="735"/>
      <c r="Q43" s="736"/>
      <c r="R43" s="776">
        <v>32189297</v>
      </c>
      <c r="S43" s="777"/>
      <c r="T43" s="777"/>
      <c r="U43" s="777"/>
      <c r="V43" s="777"/>
      <c r="W43" s="777"/>
      <c r="X43" s="777"/>
      <c r="Y43" s="778"/>
      <c r="Z43" s="779">
        <v>100</v>
      </c>
      <c r="AA43" s="779"/>
      <c r="AB43" s="779"/>
      <c r="AC43" s="779"/>
      <c r="AD43" s="780">
        <v>12947685</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127338</v>
      </c>
      <c r="CS43" s="722"/>
      <c r="CT43" s="722"/>
      <c r="CU43" s="722"/>
      <c r="CV43" s="722"/>
      <c r="CW43" s="722"/>
      <c r="CX43" s="722"/>
      <c r="CY43" s="723"/>
      <c r="CZ43" s="690">
        <v>0.4</v>
      </c>
      <c r="DA43" s="720"/>
      <c r="DB43" s="720"/>
      <c r="DC43" s="724"/>
      <c r="DD43" s="694">
        <v>125738</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356</v>
      </c>
      <c r="CG44" s="683"/>
      <c r="CH44" s="683"/>
      <c r="CI44" s="683"/>
      <c r="CJ44" s="683"/>
      <c r="CK44" s="683"/>
      <c r="CL44" s="683"/>
      <c r="CM44" s="683"/>
      <c r="CN44" s="683"/>
      <c r="CO44" s="683"/>
      <c r="CP44" s="683"/>
      <c r="CQ44" s="684"/>
      <c r="CR44" s="685">
        <v>2209725</v>
      </c>
      <c r="CS44" s="686"/>
      <c r="CT44" s="686"/>
      <c r="CU44" s="686"/>
      <c r="CV44" s="686"/>
      <c r="CW44" s="686"/>
      <c r="CX44" s="686"/>
      <c r="CY44" s="687"/>
      <c r="CZ44" s="690">
        <v>7.1</v>
      </c>
      <c r="DA44" s="691"/>
      <c r="DB44" s="691"/>
      <c r="DC44" s="703"/>
      <c r="DD44" s="694">
        <v>406741</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960796</v>
      </c>
      <c r="CS45" s="722"/>
      <c r="CT45" s="722"/>
      <c r="CU45" s="722"/>
      <c r="CV45" s="722"/>
      <c r="CW45" s="722"/>
      <c r="CX45" s="722"/>
      <c r="CY45" s="723"/>
      <c r="CZ45" s="690">
        <v>3.1</v>
      </c>
      <c r="DA45" s="720"/>
      <c r="DB45" s="720"/>
      <c r="DC45" s="724"/>
      <c r="DD45" s="694">
        <v>49255</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1241560</v>
      </c>
      <c r="CS46" s="686"/>
      <c r="CT46" s="686"/>
      <c r="CU46" s="686"/>
      <c r="CV46" s="686"/>
      <c r="CW46" s="686"/>
      <c r="CX46" s="686"/>
      <c r="CY46" s="687"/>
      <c r="CZ46" s="690">
        <v>4</v>
      </c>
      <c r="DA46" s="691"/>
      <c r="DB46" s="691"/>
      <c r="DC46" s="703"/>
      <c r="DD46" s="694">
        <v>356717</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v>55171</v>
      </c>
      <c r="CS47" s="722"/>
      <c r="CT47" s="722"/>
      <c r="CU47" s="722"/>
      <c r="CV47" s="722"/>
      <c r="CW47" s="722"/>
      <c r="CX47" s="722"/>
      <c r="CY47" s="723"/>
      <c r="CZ47" s="690">
        <v>0.2</v>
      </c>
      <c r="DA47" s="720"/>
      <c r="DB47" s="720"/>
      <c r="DC47" s="724"/>
      <c r="DD47" s="694">
        <v>331</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125</v>
      </c>
      <c r="CS48" s="686"/>
      <c r="CT48" s="686"/>
      <c r="CU48" s="686"/>
      <c r="CV48" s="686"/>
      <c r="CW48" s="686"/>
      <c r="CX48" s="686"/>
      <c r="CY48" s="687"/>
      <c r="CZ48" s="690" t="s">
        <v>171</v>
      </c>
      <c r="DA48" s="691"/>
      <c r="DB48" s="691"/>
      <c r="DC48" s="703"/>
      <c r="DD48" s="694" t="s">
        <v>125</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364</v>
      </c>
      <c r="CE49" s="735"/>
      <c r="CF49" s="735"/>
      <c r="CG49" s="735"/>
      <c r="CH49" s="735"/>
      <c r="CI49" s="735"/>
      <c r="CJ49" s="735"/>
      <c r="CK49" s="735"/>
      <c r="CL49" s="735"/>
      <c r="CM49" s="735"/>
      <c r="CN49" s="735"/>
      <c r="CO49" s="735"/>
      <c r="CP49" s="735"/>
      <c r="CQ49" s="736"/>
      <c r="CR49" s="776">
        <v>30969390</v>
      </c>
      <c r="CS49" s="756"/>
      <c r="CT49" s="756"/>
      <c r="CU49" s="756"/>
      <c r="CV49" s="756"/>
      <c r="CW49" s="756"/>
      <c r="CX49" s="756"/>
      <c r="CY49" s="787"/>
      <c r="CZ49" s="781">
        <v>100</v>
      </c>
      <c r="DA49" s="788"/>
      <c r="DB49" s="788"/>
      <c r="DC49" s="789"/>
      <c r="DD49" s="790">
        <v>15268540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KkTiv9ZNR5aeQM0relJ38bgdq73G5hqhW2pw5kddpEcDghgmyHcqAr5zCqsojiIQoSS8lte77u4VCrUHVHZR4g==" saltValue="pE+htBnV2YWV47r2xiakW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387</v>
      </c>
      <c r="C7" s="818"/>
      <c r="D7" s="818"/>
      <c r="E7" s="818"/>
      <c r="F7" s="818"/>
      <c r="G7" s="818"/>
      <c r="H7" s="818"/>
      <c r="I7" s="818"/>
      <c r="J7" s="818"/>
      <c r="K7" s="818"/>
      <c r="L7" s="818"/>
      <c r="M7" s="818"/>
      <c r="N7" s="818"/>
      <c r="O7" s="818"/>
      <c r="P7" s="819"/>
      <c r="Q7" s="820">
        <v>32190</v>
      </c>
      <c r="R7" s="821"/>
      <c r="S7" s="821"/>
      <c r="T7" s="821"/>
      <c r="U7" s="821"/>
      <c r="V7" s="821">
        <v>30978</v>
      </c>
      <c r="W7" s="821"/>
      <c r="X7" s="821"/>
      <c r="Y7" s="821"/>
      <c r="Z7" s="821"/>
      <c r="AA7" s="821">
        <v>1211</v>
      </c>
      <c r="AB7" s="821"/>
      <c r="AC7" s="821"/>
      <c r="AD7" s="821"/>
      <c r="AE7" s="822"/>
      <c r="AF7" s="823">
        <v>1049</v>
      </c>
      <c r="AG7" s="824"/>
      <c r="AH7" s="824"/>
      <c r="AI7" s="824"/>
      <c r="AJ7" s="825"/>
      <c r="AK7" s="860">
        <v>985</v>
      </c>
      <c r="AL7" s="861"/>
      <c r="AM7" s="861"/>
      <c r="AN7" s="861"/>
      <c r="AO7" s="861"/>
      <c r="AP7" s="861">
        <v>18113</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389</v>
      </c>
      <c r="B23" s="876" t="s">
        <v>390</v>
      </c>
      <c r="C23" s="877"/>
      <c r="D23" s="877"/>
      <c r="E23" s="877"/>
      <c r="F23" s="877"/>
      <c r="G23" s="877"/>
      <c r="H23" s="877"/>
      <c r="I23" s="877"/>
      <c r="J23" s="877"/>
      <c r="K23" s="877"/>
      <c r="L23" s="877"/>
      <c r="M23" s="877"/>
      <c r="N23" s="877"/>
      <c r="O23" s="877"/>
      <c r="P23" s="878"/>
      <c r="Q23" s="879">
        <v>32190</v>
      </c>
      <c r="R23" s="880"/>
      <c r="S23" s="880"/>
      <c r="T23" s="880"/>
      <c r="U23" s="880"/>
      <c r="V23" s="880">
        <v>30978</v>
      </c>
      <c r="W23" s="880"/>
      <c r="X23" s="880"/>
      <c r="Y23" s="880"/>
      <c r="Z23" s="880"/>
      <c r="AA23" s="880">
        <v>1211</v>
      </c>
      <c r="AB23" s="880"/>
      <c r="AC23" s="880"/>
      <c r="AD23" s="880"/>
      <c r="AE23" s="881"/>
      <c r="AF23" s="882">
        <v>1049</v>
      </c>
      <c r="AG23" s="880"/>
      <c r="AH23" s="880"/>
      <c r="AI23" s="880"/>
      <c r="AJ23" s="883"/>
      <c r="AK23" s="884"/>
      <c r="AL23" s="885"/>
      <c r="AM23" s="885"/>
      <c r="AN23" s="885"/>
      <c r="AO23" s="885"/>
      <c r="AP23" s="880">
        <v>18113</v>
      </c>
      <c r="AQ23" s="880"/>
      <c r="AR23" s="880"/>
      <c r="AS23" s="880"/>
      <c r="AT23" s="880"/>
      <c r="AU23" s="886"/>
      <c r="AV23" s="886"/>
      <c r="AW23" s="886"/>
      <c r="AX23" s="886"/>
      <c r="AY23" s="887"/>
      <c r="AZ23" s="895" t="s">
        <v>391</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370</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402</v>
      </c>
      <c r="C28" s="818"/>
      <c r="D28" s="818"/>
      <c r="E28" s="818"/>
      <c r="F28" s="818"/>
      <c r="G28" s="818"/>
      <c r="H28" s="818"/>
      <c r="I28" s="818"/>
      <c r="J28" s="818"/>
      <c r="K28" s="818"/>
      <c r="L28" s="818"/>
      <c r="M28" s="818"/>
      <c r="N28" s="818"/>
      <c r="O28" s="818"/>
      <c r="P28" s="819"/>
      <c r="Q28" s="908">
        <v>8447</v>
      </c>
      <c r="R28" s="909"/>
      <c r="S28" s="909"/>
      <c r="T28" s="909"/>
      <c r="U28" s="909"/>
      <c r="V28" s="909">
        <v>8245</v>
      </c>
      <c r="W28" s="909"/>
      <c r="X28" s="909"/>
      <c r="Y28" s="909"/>
      <c r="Z28" s="909"/>
      <c r="AA28" s="909">
        <v>203</v>
      </c>
      <c r="AB28" s="909"/>
      <c r="AC28" s="909"/>
      <c r="AD28" s="909"/>
      <c r="AE28" s="910"/>
      <c r="AF28" s="911">
        <v>203</v>
      </c>
      <c r="AG28" s="909"/>
      <c r="AH28" s="909"/>
      <c r="AI28" s="909"/>
      <c r="AJ28" s="912"/>
      <c r="AK28" s="913">
        <v>551</v>
      </c>
      <c r="AL28" s="904"/>
      <c r="AM28" s="904"/>
      <c r="AN28" s="904"/>
      <c r="AO28" s="904"/>
      <c r="AP28" s="904" t="s">
        <v>581</v>
      </c>
      <c r="AQ28" s="904"/>
      <c r="AR28" s="904"/>
      <c r="AS28" s="904"/>
      <c r="AT28" s="904"/>
      <c r="AU28" s="904">
        <v>0</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403</v>
      </c>
      <c r="C29" s="842"/>
      <c r="D29" s="842"/>
      <c r="E29" s="842"/>
      <c r="F29" s="842"/>
      <c r="G29" s="842"/>
      <c r="H29" s="842"/>
      <c r="I29" s="842"/>
      <c r="J29" s="842"/>
      <c r="K29" s="842"/>
      <c r="L29" s="842"/>
      <c r="M29" s="842"/>
      <c r="N29" s="842"/>
      <c r="O29" s="842"/>
      <c r="P29" s="843"/>
      <c r="Q29" s="844">
        <v>701</v>
      </c>
      <c r="R29" s="845"/>
      <c r="S29" s="845"/>
      <c r="T29" s="845"/>
      <c r="U29" s="845"/>
      <c r="V29" s="845">
        <v>695</v>
      </c>
      <c r="W29" s="845"/>
      <c r="X29" s="845"/>
      <c r="Y29" s="845"/>
      <c r="Z29" s="845"/>
      <c r="AA29" s="845">
        <v>6</v>
      </c>
      <c r="AB29" s="845"/>
      <c r="AC29" s="845"/>
      <c r="AD29" s="845"/>
      <c r="AE29" s="846"/>
      <c r="AF29" s="847">
        <v>6</v>
      </c>
      <c r="AG29" s="848"/>
      <c r="AH29" s="848"/>
      <c r="AI29" s="848"/>
      <c r="AJ29" s="849"/>
      <c r="AK29" s="916">
        <v>154</v>
      </c>
      <c r="AL29" s="917"/>
      <c r="AM29" s="917"/>
      <c r="AN29" s="917"/>
      <c r="AO29" s="917"/>
      <c r="AP29" s="917" t="s">
        <v>581</v>
      </c>
      <c r="AQ29" s="917"/>
      <c r="AR29" s="917"/>
      <c r="AS29" s="917"/>
      <c r="AT29" s="917"/>
      <c r="AU29" s="917">
        <v>0</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404</v>
      </c>
      <c r="C30" s="842"/>
      <c r="D30" s="842"/>
      <c r="E30" s="842"/>
      <c r="F30" s="842"/>
      <c r="G30" s="842"/>
      <c r="H30" s="842"/>
      <c r="I30" s="842"/>
      <c r="J30" s="842"/>
      <c r="K30" s="842"/>
      <c r="L30" s="842"/>
      <c r="M30" s="842"/>
      <c r="N30" s="842"/>
      <c r="O30" s="842"/>
      <c r="P30" s="843"/>
      <c r="Q30" s="844">
        <v>4915</v>
      </c>
      <c r="R30" s="845"/>
      <c r="S30" s="845"/>
      <c r="T30" s="845"/>
      <c r="U30" s="845"/>
      <c r="V30" s="845">
        <v>4780</v>
      </c>
      <c r="W30" s="845"/>
      <c r="X30" s="845"/>
      <c r="Y30" s="845"/>
      <c r="Z30" s="845"/>
      <c r="AA30" s="845">
        <v>135</v>
      </c>
      <c r="AB30" s="845"/>
      <c r="AC30" s="845"/>
      <c r="AD30" s="845"/>
      <c r="AE30" s="846"/>
      <c r="AF30" s="847">
        <v>135</v>
      </c>
      <c r="AG30" s="848"/>
      <c r="AH30" s="848"/>
      <c r="AI30" s="848"/>
      <c r="AJ30" s="849"/>
      <c r="AK30" s="916">
        <v>735</v>
      </c>
      <c r="AL30" s="917"/>
      <c r="AM30" s="917"/>
      <c r="AN30" s="917"/>
      <c r="AO30" s="917"/>
      <c r="AP30" s="917" t="s">
        <v>581</v>
      </c>
      <c r="AQ30" s="917"/>
      <c r="AR30" s="917"/>
      <c r="AS30" s="917"/>
      <c r="AT30" s="917"/>
      <c r="AU30" s="917">
        <v>0</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405</v>
      </c>
      <c r="C31" s="842"/>
      <c r="D31" s="842"/>
      <c r="E31" s="842"/>
      <c r="F31" s="842"/>
      <c r="G31" s="842"/>
      <c r="H31" s="842"/>
      <c r="I31" s="842"/>
      <c r="J31" s="842"/>
      <c r="K31" s="842"/>
      <c r="L31" s="842"/>
      <c r="M31" s="842"/>
      <c r="N31" s="842"/>
      <c r="O31" s="842"/>
      <c r="P31" s="843"/>
      <c r="Q31" s="844">
        <v>1176</v>
      </c>
      <c r="R31" s="845"/>
      <c r="S31" s="845"/>
      <c r="T31" s="845"/>
      <c r="U31" s="845"/>
      <c r="V31" s="845">
        <v>1006</v>
      </c>
      <c r="W31" s="845"/>
      <c r="X31" s="845"/>
      <c r="Y31" s="845"/>
      <c r="Z31" s="845"/>
      <c r="AA31" s="845">
        <v>170</v>
      </c>
      <c r="AB31" s="845"/>
      <c r="AC31" s="845"/>
      <c r="AD31" s="845"/>
      <c r="AE31" s="846"/>
      <c r="AF31" s="847">
        <v>523</v>
      </c>
      <c r="AG31" s="848"/>
      <c r="AH31" s="848"/>
      <c r="AI31" s="848"/>
      <c r="AJ31" s="849"/>
      <c r="AK31" s="916">
        <v>176</v>
      </c>
      <c r="AL31" s="917"/>
      <c r="AM31" s="917"/>
      <c r="AN31" s="917"/>
      <c r="AO31" s="917"/>
      <c r="AP31" s="917">
        <v>1893</v>
      </c>
      <c r="AQ31" s="917"/>
      <c r="AR31" s="917"/>
      <c r="AS31" s="917"/>
      <c r="AT31" s="917"/>
      <c r="AU31" s="917">
        <v>318</v>
      </c>
      <c r="AV31" s="917"/>
      <c r="AW31" s="917"/>
      <c r="AX31" s="917"/>
      <c r="AY31" s="917"/>
      <c r="AZ31" s="918" t="s">
        <v>581</v>
      </c>
      <c r="BA31" s="918"/>
      <c r="BB31" s="918"/>
      <c r="BC31" s="918"/>
      <c r="BD31" s="918"/>
      <c r="BE31" s="914" t="s">
        <v>406</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407</v>
      </c>
      <c r="C32" s="842"/>
      <c r="D32" s="842"/>
      <c r="E32" s="842"/>
      <c r="F32" s="842"/>
      <c r="G32" s="842"/>
      <c r="H32" s="842"/>
      <c r="I32" s="842"/>
      <c r="J32" s="842"/>
      <c r="K32" s="842"/>
      <c r="L32" s="842"/>
      <c r="M32" s="842"/>
      <c r="N32" s="842"/>
      <c r="O32" s="842"/>
      <c r="P32" s="843"/>
      <c r="Q32" s="844">
        <v>812</v>
      </c>
      <c r="R32" s="845"/>
      <c r="S32" s="845"/>
      <c r="T32" s="845"/>
      <c r="U32" s="845"/>
      <c r="V32" s="845">
        <v>706</v>
      </c>
      <c r="W32" s="845"/>
      <c r="X32" s="845"/>
      <c r="Y32" s="845"/>
      <c r="Z32" s="845"/>
      <c r="AA32" s="845">
        <v>106</v>
      </c>
      <c r="AB32" s="845"/>
      <c r="AC32" s="845"/>
      <c r="AD32" s="845"/>
      <c r="AE32" s="846"/>
      <c r="AF32" s="847">
        <v>72</v>
      </c>
      <c r="AG32" s="848"/>
      <c r="AH32" s="848"/>
      <c r="AI32" s="848"/>
      <c r="AJ32" s="849"/>
      <c r="AK32" s="916">
        <v>278</v>
      </c>
      <c r="AL32" s="917"/>
      <c r="AM32" s="917"/>
      <c r="AN32" s="917"/>
      <c r="AO32" s="917"/>
      <c r="AP32" s="917">
        <v>3896</v>
      </c>
      <c r="AQ32" s="917"/>
      <c r="AR32" s="917"/>
      <c r="AS32" s="917"/>
      <c r="AT32" s="917"/>
      <c r="AU32" s="917">
        <v>2891</v>
      </c>
      <c r="AV32" s="917"/>
      <c r="AW32" s="917"/>
      <c r="AX32" s="917"/>
      <c r="AY32" s="917"/>
      <c r="AZ32" s="918" t="s">
        <v>581</v>
      </c>
      <c r="BA32" s="918"/>
      <c r="BB32" s="918"/>
      <c r="BC32" s="918"/>
      <c r="BD32" s="918"/>
      <c r="BE32" s="914" t="s">
        <v>408</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389</v>
      </c>
      <c r="B63" s="876" t="s">
        <v>410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939</v>
      </c>
      <c r="AG63" s="928"/>
      <c r="AH63" s="928"/>
      <c r="AI63" s="928"/>
      <c r="AJ63" s="929"/>
      <c r="AK63" s="930"/>
      <c r="AL63" s="925"/>
      <c r="AM63" s="925"/>
      <c r="AN63" s="925"/>
      <c r="AO63" s="925"/>
      <c r="AP63" s="928">
        <v>5789</v>
      </c>
      <c r="AQ63" s="928"/>
      <c r="AR63" s="928"/>
      <c r="AS63" s="928"/>
      <c r="AT63" s="928"/>
      <c r="AU63" s="928">
        <v>3209</v>
      </c>
      <c r="AV63" s="928"/>
      <c r="AW63" s="928"/>
      <c r="AX63" s="928"/>
      <c r="AY63" s="928"/>
      <c r="AZ63" s="932"/>
      <c r="BA63" s="932"/>
      <c r="BB63" s="932"/>
      <c r="BC63" s="932"/>
      <c r="BD63" s="932"/>
      <c r="BE63" s="933"/>
      <c r="BF63" s="933"/>
      <c r="BG63" s="933"/>
      <c r="BH63" s="933"/>
      <c r="BI63" s="934"/>
      <c r="BJ63" s="935" t="s">
        <v>411</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413</v>
      </c>
      <c r="B66" s="827"/>
      <c r="C66" s="827"/>
      <c r="D66" s="827"/>
      <c r="E66" s="827"/>
      <c r="F66" s="827"/>
      <c r="G66" s="827"/>
      <c r="H66" s="827"/>
      <c r="I66" s="827"/>
      <c r="J66" s="827"/>
      <c r="K66" s="827"/>
      <c r="L66" s="827"/>
      <c r="M66" s="827"/>
      <c r="N66" s="827"/>
      <c r="O66" s="827"/>
      <c r="P66" s="828"/>
      <c r="Q66" s="803" t="s">
        <v>414</v>
      </c>
      <c r="R66" s="804"/>
      <c r="S66" s="804"/>
      <c r="T66" s="804"/>
      <c r="U66" s="805"/>
      <c r="V66" s="803" t="s">
        <v>415</v>
      </c>
      <c r="W66" s="804"/>
      <c r="X66" s="804"/>
      <c r="Y66" s="804"/>
      <c r="Z66" s="805"/>
      <c r="AA66" s="803" t="s">
        <v>416</v>
      </c>
      <c r="AB66" s="804"/>
      <c r="AC66" s="804"/>
      <c r="AD66" s="804"/>
      <c r="AE66" s="805"/>
      <c r="AF66" s="938" t="s">
        <v>417</v>
      </c>
      <c r="AG66" s="899"/>
      <c r="AH66" s="899"/>
      <c r="AI66" s="899"/>
      <c r="AJ66" s="939"/>
      <c r="AK66" s="803" t="s">
        <v>398</v>
      </c>
      <c r="AL66" s="827"/>
      <c r="AM66" s="827"/>
      <c r="AN66" s="827"/>
      <c r="AO66" s="828"/>
      <c r="AP66" s="803" t="s">
        <v>418</v>
      </c>
      <c r="AQ66" s="804"/>
      <c r="AR66" s="804"/>
      <c r="AS66" s="804"/>
      <c r="AT66" s="805"/>
      <c r="AU66" s="803" t="s">
        <v>419</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582</v>
      </c>
      <c r="C68" s="956"/>
      <c r="D68" s="956"/>
      <c r="E68" s="956"/>
      <c r="F68" s="956"/>
      <c r="G68" s="956"/>
      <c r="H68" s="956"/>
      <c r="I68" s="956"/>
      <c r="J68" s="956"/>
      <c r="K68" s="956"/>
      <c r="L68" s="956"/>
      <c r="M68" s="956"/>
      <c r="N68" s="956"/>
      <c r="O68" s="956"/>
      <c r="P68" s="957"/>
      <c r="Q68" s="958">
        <v>21968</v>
      </c>
      <c r="R68" s="952"/>
      <c r="S68" s="952"/>
      <c r="T68" s="952"/>
      <c r="U68" s="952"/>
      <c r="V68" s="952">
        <v>21813</v>
      </c>
      <c r="W68" s="952"/>
      <c r="X68" s="952"/>
      <c r="Y68" s="952"/>
      <c r="Z68" s="952"/>
      <c r="AA68" s="952">
        <v>155</v>
      </c>
      <c r="AB68" s="952"/>
      <c r="AC68" s="952"/>
      <c r="AD68" s="952"/>
      <c r="AE68" s="952"/>
      <c r="AF68" s="952">
        <v>155</v>
      </c>
      <c r="AG68" s="952"/>
      <c r="AH68" s="952"/>
      <c r="AI68" s="952"/>
      <c r="AJ68" s="952"/>
      <c r="AK68" s="952">
        <v>90</v>
      </c>
      <c r="AL68" s="952"/>
      <c r="AM68" s="952"/>
      <c r="AN68" s="952"/>
      <c r="AO68" s="952"/>
      <c r="AP68" s="952" t="s">
        <v>581</v>
      </c>
      <c r="AQ68" s="952"/>
      <c r="AR68" s="952"/>
      <c r="AS68" s="952"/>
      <c r="AT68" s="952"/>
      <c r="AU68" s="952" t="s">
        <v>515</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583</v>
      </c>
      <c r="C69" s="960"/>
      <c r="D69" s="960"/>
      <c r="E69" s="960"/>
      <c r="F69" s="960"/>
      <c r="G69" s="960"/>
      <c r="H69" s="960"/>
      <c r="I69" s="960"/>
      <c r="J69" s="960"/>
      <c r="K69" s="960"/>
      <c r="L69" s="960"/>
      <c r="M69" s="960"/>
      <c r="N69" s="960"/>
      <c r="O69" s="960"/>
      <c r="P69" s="961"/>
      <c r="Q69" s="962">
        <v>192</v>
      </c>
      <c r="R69" s="917"/>
      <c r="S69" s="917"/>
      <c r="T69" s="917"/>
      <c r="U69" s="917"/>
      <c r="V69" s="917">
        <v>133</v>
      </c>
      <c r="W69" s="917"/>
      <c r="X69" s="917"/>
      <c r="Y69" s="917"/>
      <c r="Z69" s="917"/>
      <c r="AA69" s="917">
        <v>58</v>
      </c>
      <c r="AB69" s="917"/>
      <c r="AC69" s="917"/>
      <c r="AD69" s="917"/>
      <c r="AE69" s="917"/>
      <c r="AF69" s="917">
        <v>58</v>
      </c>
      <c r="AG69" s="917"/>
      <c r="AH69" s="917"/>
      <c r="AI69" s="917"/>
      <c r="AJ69" s="917"/>
      <c r="AK69" s="917" t="s">
        <v>581</v>
      </c>
      <c r="AL69" s="917"/>
      <c r="AM69" s="917"/>
      <c r="AN69" s="917"/>
      <c r="AO69" s="917"/>
      <c r="AP69" s="917" t="s">
        <v>581</v>
      </c>
      <c r="AQ69" s="917"/>
      <c r="AR69" s="917"/>
      <c r="AS69" s="917"/>
      <c r="AT69" s="917"/>
      <c r="AU69" s="917" t="s">
        <v>515</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584</v>
      </c>
      <c r="C70" s="960"/>
      <c r="D70" s="960"/>
      <c r="E70" s="960"/>
      <c r="F70" s="960"/>
      <c r="G70" s="960"/>
      <c r="H70" s="960"/>
      <c r="I70" s="960"/>
      <c r="J70" s="960"/>
      <c r="K70" s="960"/>
      <c r="L70" s="960"/>
      <c r="M70" s="960"/>
      <c r="N70" s="960"/>
      <c r="O70" s="960"/>
      <c r="P70" s="961"/>
      <c r="Q70" s="962">
        <v>76</v>
      </c>
      <c r="R70" s="917"/>
      <c r="S70" s="917"/>
      <c r="T70" s="917"/>
      <c r="U70" s="917"/>
      <c r="V70" s="917">
        <v>71</v>
      </c>
      <c r="W70" s="917"/>
      <c r="X70" s="917"/>
      <c r="Y70" s="917"/>
      <c r="Z70" s="917"/>
      <c r="AA70" s="917">
        <v>5</v>
      </c>
      <c r="AB70" s="917"/>
      <c r="AC70" s="917"/>
      <c r="AD70" s="917"/>
      <c r="AE70" s="917"/>
      <c r="AF70" s="917">
        <v>5</v>
      </c>
      <c r="AG70" s="917"/>
      <c r="AH70" s="917"/>
      <c r="AI70" s="917"/>
      <c r="AJ70" s="917"/>
      <c r="AK70" s="917">
        <v>1</v>
      </c>
      <c r="AL70" s="917"/>
      <c r="AM70" s="917"/>
      <c r="AN70" s="917"/>
      <c r="AO70" s="917"/>
      <c r="AP70" s="917" t="s">
        <v>581</v>
      </c>
      <c r="AQ70" s="917"/>
      <c r="AR70" s="917"/>
      <c r="AS70" s="917"/>
      <c r="AT70" s="917"/>
      <c r="AU70" s="917" t="s">
        <v>515</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585</v>
      </c>
      <c r="C71" s="960"/>
      <c r="D71" s="960"/>
      <c r="E71" s="960"/>
      <c r="F71" s="960"/>
      <c r="G71" s="960"/>
      <c r="H71" s="960"/>
      <c r="I71" s="960"/>
      <c r="J71" s="960"/>
      <c r="K71" s="960"/>
      <c r="L71" s="960"/>
      <c r="M71" s="960"/>
      <c r="N71" s="960"/>
      <c r="O71" s="960"/>
      <c r="P71" s="961"/>
      <c r="Q71" s="962">
        <v>111</v>
      </c>
      <c r="R71" s="917"/>
      <c r="S71" s="917"/>
      <c r="T71" s="917"/>
      <c r="U71" s="917"/>
      <c r="V71" s="917">
        <v>74</v>
      </c>
      <c r="W71" s="917"/>
      <c r="X71" s="917"/>
      <c r="Y71" s="917"/>
      <c r="Z71" s="917"/>
      <c r="AA71" s="917">
        <v>38</v>
      </c>
      <c r="AB71" s="917"/>
      <c r="AC71" s="917"/>
      <c r="AD71" s="917"/>
      <c r="AE71" s="917"/>
      <c r="AF71" s="917">
        <v>38</v>
      </c>
      <c r="AG71" s="917"/>
      <c r="AH71" s="917"/>
      <c r="AI71" s="917"/>
      <c r="AJ71" s="917"/>
      <c r="AK71" s="917" t="s">
        <v>581</v>
      </c>
      <c r="AL71" s="917"/>
      <c r="AM71" s="917"/>
      <c r="AN71" s="917"/>
      <c r="AO71" s="917"/>
      <c r="AP71" s="917" t="s">
        <v>581</v>
      </c>
      <c r="AQ71" s="917"/>
      <c r="AR71" s="917"/>
      <c r="AS71" s="917"/>
      <c r="AT71" s="917"/>
      <c r="AU71" s="917" t="s">
        <v>515</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586</v>
      </c>
      <c r="C72" s="960"/>
      <c r="D72" s="960"/>
      <c r="E72" s="960"/>
      <c r="F72" s="960"/>
      <c r="G72" s="960"/>
      <c r="H72" s="960"/>
      <c r="I72" s="960"/>
      <c r="J72" s="960"/>
      <c r="K72" s="960"/>
      <c r="L72" s="960"/>
      <c r="M72" s="960"/>
      <c r="N72" s="960"/>
      <c r="O72" s="960"/>
      <c r="P72" s="961"/>
      <c r="Q72" s="962">
        <v>2548</v>
      </c>
      <c r="R72" s="917"/>
      <c r="S72" s="917"/>
      <c r="T72" s="917"/>
      <c r="U72" s="917"/>
      <c r="V72" s="917">
        <v>2213</v>
      </c>
      <c r="W72" s="917"/>
      <c r="X72" s="917"/>
      <c r="Y72" s="917"/>
      <c r="Z72" s="917"/>
      <c r="AA72" s="917">
        <v>335</v>
      </c>
      <c r="AB72" s="917"/>
      <c r="AC72" s="917"/>
      <c r="AD72" s="917"/>
      <c r="AE72" s="917"/>
      <c r="AF72" s="917">
        <v>335</v>
      </c>
      <c r="AG72" s="917"/>
      <c r="AH72" s="917"/>
      <c r="AI72" s="917"/>
      <c r="AJ72" s="917"/>
      <c r="AK72" s="917">
        <v>138</v>
      </c>
      <c r="AL72" s="917"/>
      <c r="AM72" s="917"/>
      <c r="AN72" s="917"/>
      <c r="AO72" s="917"/>
      <c r="AP72" s="917" t="s">
        <v>581</v>
      </c>
      <c r="AQ72" s="917"/>
      <c r="AR72" s="917"/>
      <c r="AS72" s="917"/>
      <c r="AT72" s="917"/>
      <c r="AU72" s="917" t="s">
        <v>515</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587</v>
      </c>
      <c r="C73" s="960"/>
      <c r="D73" s="960"/>
      <c r="E73" s="960"/>
      <c r="F73" s="960"/>
      <c r="G73" s="960"/>
      <c r="H73" s="960"/>
      <c r="I73" s="960"/>
      <c r="J73" s="960"/>
      <c r="K73" s="960"/>
      <c r="L73" s="960"/>
      <c r="M73" s="960"/>
      <c r="N73" s="960"/>
      <c r="O73" s="960"/>
      <c r="P73" s="961"/>
      <c r="Q73" s="962">
        <v>659115</v>
      </c>
      <c r="R73" s="917"/>
      <c r="S73" s="917"/>
      <c r="T73" s="917"/>
      <c r="U73" s="917"/>
      <c r="V73" s="917">
        <v>635247</v>
      </c>
      <c r="W73" s="917"/>
      <c r="X73" s="917"/>
      <c r="Y73" s="917"/>
      <c r="Z73" s="917"/>
      <c r="AA73" s="917">
        <v>23868</v>
      </c>
      <c r="AB73" s="917"/>
      <c r="AC73" s="917"/>
      <c r="AD73" s="917"/>
      <c r="AE73" s="917"/>
      <c r="AF73" s="917">
        <v>23868</v>
      </c>
      <c r="AG73" s="917"/>
      <c r="AH73" s="917"/>
      <c r="AI73" s="917"/>
      <c r="AJ73" s="917"/>
      <c r="AK73" s="917">
        <v>3257</v>
      </c>
      <c r="AL73" s="917"/>
      <c r="AM73" s="917"/>
      <c r="AN73" s="917"/>
      <c r="AO73" s="917"/>
      <c r="AP73" s="917" t="s">
        <v>581</v>
      </c>
      <c r="AQ73" s="917"/>
      <c r="AR73" s="917"/>
      <c r="AS73" s="917"/>
      <c r="AT73" s="917"/>
      <c r="AU73" s="917" t="s">
        <v>515</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588</v>
      </c>
      <c r="C74" s="960"/>
      <c r="D74" s="960"/>
      <c r="E74" s="960"/>
      <c r="F74" s="960"/>
      <c r="G74" s="960"/>
      <c r="H74" s="960"/>
      <c r="I74" s="960"/>
      <c r="J74" s="960"/>
      <c r="K74" s="960"/>
      <c r="L74" s="960"/>
      <c r="M74" s="960"/>
      <c r="N74" s="960"/>
      <c r="O74" s="960"/>
      <c r="P74" s="961"/>
      <c r="Q74" s="962">
        <v>180</v>
      </c>
      <c r="R74" s="917"/>
      <c r="S74" s="917"/>
      <c r="T74" s="917"/>
      <c r="U74" s="917"/>
      <c r="V74" s="917">
        <v>175</v>
      </c>
      <c r="W74" s="917"/>
      <c r="X74" s="917"/>
      <c r="Y74" s="917"/>
      <c r="Z74" s="917"/>
      <c r="AA74" s="917">
        <v>5</v>
      </c>
      <c r="AB74" s="917"/>
      <c r="AC74" s="917"/>
      <c r="AD74" s="917"/>
      <c r="AE74" s="917"/>
      <c r="AF74" s="917">
        <v>5</v>
      </c>
      <c r="AG74" s="917"/>
      <c r="AH74" s="917"/>
      <c r="AI74" s="917"/>
      <c r="AJ74" s="917"/>
      <c r="AK74" s="917">
        <v>17</v>
      </c>
      <c r="AL74" s="917"/>
      <c r="AM74" s="917"/>
      <c r="AN74" s="917"/>
      <c r="AO74" s="917"/>
      <c r="AP74" s="917" t="s">
        <v>581</v>
      </c>
      <c r="AQ74" s="917"/>
      <c r="AR74" s="917"/>
      <c r="AS74" s="917"/>
      <c r="AT74" s="917"/>
      <c r="AU74" s="917" t="s">
        <v>515</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589</v>
      </c>
      <c r="C75" s="960"/>
      <c r="D75" s="960"/>
      <c r="E75" s="960"/>
      <c r="F75" s="960"/>
      <c r="G75" s="960"/>
      <c r="H75" s="960"/>
      <c r="I75" s="960"/>
      <c r="J75" s="960"/>
      <c r="K75" s="960"/>
      <c r="L75" s="960"/>
      <c r="M75" s="960"/>
      <c r="N75" s="960"/>
      <c r="O75" s="960"/>
      <c r="P75" s="961"/>
      <c r="Q75" s="965">
        <v>3717</v>
      </c>
      <c r="R75" s="966"/>
      <c r="S75" s="966"/>
      <c r="T75" s="966"/>
      <c r="U75" s="916"/>
      <c r="V75" s="967">
        <v>3515</v>
      </c>
      <c r="W75" s="966"/>
      <c r="X75" s="966"/>
      <c r="Y75" s="966"/>
      <c r="Z75" s="916"/>
      <c r="AA75" s="967">
        <v>202</v>
      </c>
      <c r="AB75" s="966"/>
      <c r="AC75" s="966"/>
      <c r="AD75" s="966"/>
      <c r="AE75" s="916"/>
      <c r="AF75" s="967">
        <v>5054</v>
      </c>
      <c r="AG75" s="966"/>
      <c r="AH75" s="966"/>
      <c r="AI75" s="966"/>
      <c r="AJ75" s="916"/>
      <c r="AK75" s="967" t="s">
        <v>581</v>
      </c>
      <c r="AL75" s="966"/>
      <c r="AM75" s="966"/>
      <c r="AN75" s="966"/>
      <c r="AO75" s="916"/>
      <c r="AP75" s="967">
        <v>3358</v>
      </c>
      <c r="AQ75" s="966"/>
      <c r="AR75" s="966"/>
      <c r="AS75" s="966"/>
      <c r="AT75" s="916"/>
      <c r="AU75" s="967" t="s">
        <v>515</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590</v>
      </c>
      <c r="C76" s="960"/>
      <c r="D76" s="960"/>
      <c r="E76" s="960"/>
      <c r="F76" s="960"/>
      <c r="G76" s="960"/>
      <c r="H76" s="960"/>
      <c r="I76" s="960"/>
      <c r="J76" s="960"/>
      <c r="K76" s="960"/>
      <c r="L76" s="960"/>
      <c r="M76" s="960"/>
      <c r="N76" s="960"/>
      <c r="O76" s="960"/>
      <c r="P76" s="961"/>
      <c r="Q76" s="965">
        <v>361</v>
      </c>
      <c r="R76" s="966"/>
      <c r="S76" s="966"/>
      <c r="T76" s="966"/>
      <c r="U76" s="916"/>
      <c r="V76" s="967">
        <v>347</v>
      </c>
      <c r="W76" s="966"/>
      <c r="X76" s="966"/>
      <c r="Y76" s="966"/>
      <c r="Z76" s="916"/>
      <c r="AA76" s="967">
        <v>14</v>
      </c>
      <c r="AB76" s="966"/>
      <c r="AC76" s="966"/>
      <c r="AD76" s="966"/>
      <c r="AE76" s="916"/>
      <c r="AF76" s="967">
        <v>14</v>
      </c>
      <c r="AG76" s="966"/>
      <c r="AH76" s="966"/>
      <c r="AI76" s="966"/>
      <c r="AJ76" s="916"/>
      <c r="AK76" s="967">
        <v>1</v>
      </c>
      <c r="AL76" s="966"/>
      <c r="AM76" s="966"/>
      <c r="AN76" s="966"/>
      <c r="AO76" s="916"/>
      <c r="AP76" s="967" t="s">
        <v>581</v>
      </c>
      <c r="AQ76" s="966"/>
      <c r="AR76" s="966"/>
      <c r="AS76" s="966"/>
      <c r="AT76" s="916"/>
      <c r="AU76" s="967" t="s">
        <v>515</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591</v>
      </c>
      <c r="C77" s="960"/>
      <c r="D77" s="960"/>
      <c r="E77" s="960"/>
      <c r="F77" s="960"/>
      <c r="G77" s="960"/>
      <c r="H77" s="960"/>
      <c r="I77" s="960"/>
      <c r="J77" s="960"/>
      <c r="K77" s="960"/>
      <c r="L77" s="960"/>
      <c r="M77" s="960"/>
      <c r="N77" s="960"/>
      <c r="O77" s="960"/>
      <c r="P77" s="961"/>
      <c r="Q77" s="965">
        <v>4667</v>
      </c>
      <c r="R77" s="966"/>
      <c r="S77" s="966"/>
      <c r="T77" s="966"/>
      <c r="U77" s="916"/>
      <c r="V77" s="967">
        <v>4547</v>
      </c>
      <c r="W77" s="966"/>
      <c r="X77" s="966"/>
      <c r="Y77" s="966"/>
      <c r="Z77" s="916"/>
      <c r="AA77" s="967">
        <v>120</v>
      </c>
      <c r="AB77" s="966"/>
      <c r="AC77" s="966"/>
      <c r="AD77" s="966"/>
      <c r="AE77" s="916"/>
      <c r="AF77" s="967">
        <v>110</v>
      </c>
      <c r="AG77" s="966"/>
      <c r="AH77" s="966"/>
      <c r="AI77" s="966"/>
      <c r="AJ77" s="916"/>
      <c r="AK77" s="967" t="s">
        <v>581</v>
      </c>
      <c r="AL77" s="966"/>
      <c r="AM77" s="966"/>
      <c r="AN77" s="966"/>
      <c r="AO77" s="916"/>
      <c r="AP77" s="967">
        <v>1829</v>
      </c>
      <c r="AQ77" s="966"/>
      <c r="AR77" s="966"/>
      <c r="AS77" s="966"/>
      <c r="AT77" s="916"/>
      <c r="AU77" s="967">
        <v>442</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389</v>
      </c>
      <c r="B88" s="876" t="s">
        <v>420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29642</v>
      </c>
      <c r="AG88" s="928"/>
      <c r="AH88" s="928"/>
      <c r="AI88" s="928"/>
      <c r="AJ88" s="928"/>
      <c r="AK88" s="925"/>
      <c r="AL88" s="925"/>
      <c r="AM88" s="925"/>
      <c r="AN88" s="925"/>
      <c r="AO88" s="925"/>
      <c r="AP88" s="928">
        <v>5187</v>
      </c>
      <c r="AQ88" s="928"/>
      <c r="AR88" s="928"/>
      <c r="AS88" s="928"/>
      <c r="AT88" s="928"/>
      <c r="AU88" s="928">
        <v>442</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421</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428</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429</v>
      </c>
      <c r="AB109" s="981"/>
      <c r="AC109" s="981"/>
      <c r="AD109" s="981"/>
      <c r="AE109" s="982"/>
      <c r="AF109" s="980" t="s">
        <v>430</v>
      </c>
      <c r="AG109" s="981"/>
      <c r="AH109" s="981"/>
      <c r="AI109" s="981"/>
      <c r="AJ109" s="982"/>
      <c r="AK109" s="980" t="s">
        <v>305</v>
      </c>
      <c r="AL109" s="981"/>
      <c r="AM109" s="981"/>
      <c r="AN109" s="981"/>
      <c r="AO109" s="982"/>
      <c r="AP109" s="980" t="s">
        <v>431</v>
      </c>
      <c r="AQ109" s="981"/>
      <c r="AR109" s="981"/>
      <c r="AS109" s="981"/>
      <c r="AT109" s="983"/>
      <c r="AU109" s="1000" t="s">
        <v>428</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429</v>
      </c>
      <c r="BR109" s="981"/>
      <c r="BS109" s="981"/>
      <c r="BT109" s="981"/>
      <c r="BU109" s="982"/>
      <c r="BV109" s="980" t="s">
        <v>430</v>
      </c>
      <c r="BW109" s="981"/>
      <c r="BX109" s="981"/>
      <c r="BY109" s="981"/>
      <c r="BZ109" s="982"/>
      <c r="CA109" s="980" t="s">
        <v>305</v>
      </c>
      <c r="CB109" s="981"/>
      <c r="CC109" s="981"/>
      <c r="CD109" s="981"/>
      <c r="CE109" s="982"/>
      <c r="CF109" s="1001" t="s">
        <v>431</v>
      </c>
      <c r="CG109" s="1001"/>
      <c r="CH109" s="1001"/>
      <c r="CI109" s="1001"/>
      <c r="CJ109" s="1001"/>
      <c r="CK109" s="980" t="s">
        <v>432</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429</v>
      </c>
      <c r="DH109" s="981"/>
      <c r="DI109" s="981"/>
      <c r="DJ109" s="981"/>
      <c r="DK109" s="982"/>
      <c r="DL109" s="980" t="s">
        <v>430</v>
      </c>
      <c r="DM109" s="981"/>
      <c r="DN109" s="981"/>
      <c r="DO109" s="981"/>
      <c r="DP109" s="982"/>
      <c r="DQ109" s="980" t="s">
        <v>305</v>
      </c>
      <c r="DR109" s="981"/>
      <c r="DS109" s="981"/>
      <c r="DT109" s="981"/>
      <c r="DU109" s="982"/>
      <c r="DV109" s="980" t="s">
        <v>431</v>
      </c>
      <c r="DW109" s="981"/>
      <c r="DX109" s="981"/>
      <c r="DY109" s="981"/>
      <c r="DZ109" s="983"/>
    </row>
    <row r="110" spans="1:131" s="248" customFormat="1" ht="26.25" customHeight="1" x14ac:dyDescent="0.15">
      <c r="A110" s="984" t="s">
        <v>433</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1881486</v>
      </c>
      <c r="AB110" s="988"/>
      <c r="AC110" s="988"/>
      <c r="AD110" s="988"/>
      <c r="AE110" s="989"/>
      <c r="AF110" s="990">
        <v>1870645</v>
      </c>
      <c r="AG110" s="988"/>
      <c r="AH110" s="988"/>
      <c r="AI110" s="988"/>
      <c r="AJ110" s="989"/>
      <c r="AK110" s="990">
        <v>2011007</v>
      </c>
      <c r="AL110" s="988"/>
      <c r="AM110" s="988"/>
      <c r="AN110" s="988"/>
      <c r="AO110" s="989"/>
      <c r="AP110" s="991">
        <v>16.5</v>
      </c>
      <c r="AQ110" s="992"/>
      <c r="AR110" s="992"/>
      <c r="AS110" s="992"/>
      <c r="AT110" s="993"/>
      <c r="AU110" s="994" t="s">
        <v>73</v>
      </c>
      <c r="AV110" s="995"/>
      <c r="AW110" s="995"/>
      <c r="AX110" s="995"/>
      <c r="AY110" s="995"/>
      <c r="AZ110" s="1036" t="s">
        <v>434</v>
      </c>
      <c r="BA110" s="985"/>
      <c r="BB110" s="985"/>
      <c r="BC110" s="985"/>
      <c r="BD110" s="985"/>
      <c r="BE110" s="985"/>
      <c r="BF110" s="985"/>
      <c r="BG110" s="985"/>
      <c r="BH110" s="985"/>
      <c r="BI110" s="985"/>
      <c r="BJ110" s="985"/>
      <c r="BK110" s="985"/>
      <c r="BL110" s="985"/>
      <c r="BM110" s="985"/>
      <c r="BN110" s="985"/>
      <c r="BO110" s="985"/>
      <c r="BP110" s="986"/>
      <c r="BQ110" s="1022">
        <v>17531772</v>
      </c>
      <c r="BR110" s="1023"/>
      <c r="BS110" s="1023"/>
      <c r="BT110" s="1023"/>
      <c r="BU110" s="1023"/>
      <c r="BV110" s="1023">
        <v>18188140</v>
      </c>
      <c r="BW110" s="1023"/>
      <c r="BX110" s="1023"/>
      <c r="BY110" s="1023"/>
      <c r="BZ110" s="1023"/>
      <c r="CA110" s="1023">
        <v>18113319</v>
      </c>
      <c r="CB110" s="1023"/>
      <c r="CC110" s="1023"/>
      <c r="CD110" s="1023"/>
      <c r="CE110" s="1023"/>
      <c r="CF110" s="1037">
        <v>148.19999999999999</v>
      </c>
      <c r="CG110" s="1038"/>
      <c r="CH110" s="1038"/>
      <c r="CI110" s="1038"/>
      <c r="CJ110" s="1038"/>
      <c r="CK110" s="1039" t="s">
        <v>435</v>
      </c>
      <c r="CL110" s="1040"/>
      <c r="CM110" s="1019" t="s">
        <v>436</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411</v>
      </c>
      <c r="DH110" s="1023"/>
      <c r="DI110" s="1023"/>
      <c r="DJ110" s="1023"/>
      <c r="DK110" s="1023"/>
      <c r="DL110" s="1023" t="s">
        <v>411</v>
      </c>
      <c r="DM110" s="1023"/>
      <c r="DN110" s="1023"/>
      <c r="DO110" s="1023"/>
      <c r="DP110" s="1023"/>
      <c r="DQ110" s="1023" t="s">
        <v>411</v>
      </c>
      <c r="DR110" s="1023"/>
      <c r="DS110" s="1023"/>
      <c r="DT110" s="1023"/>
      <c r="DU110" s="1023"/>
      <c r="DV110" s="1024" t="s">
        <v>411</v>
      </c>
      <c r="DW110" s="1024"/>
      <c r="DX110" s="1024"/>
      <c r="DY110" s="1024"/>
      <c r="DZ110" s="1025"/>
    </row>
    <row r="111" spans="1:131" s="248" customFormat="1" ht="26.25" customHeight="1" x14ac:dyDescent="0.15">
      <c r="A111" s="1026" t="s">
        <v>437</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125</v>
      </c>
      <c r="AB111" s="1030"/>
      <c r="AC111" s="1030"/>
      <c r="AD111" s="1030"/>
      <c r="AE111" s="1031"/>
      <c r="AF111" s="1032" t="s">
        <v>125</v>
      </c>
      <c r="AG111" s="1030"/>
      <c r="AH111" s="1030"/>
      <c r="AI111" s="1030"/>
      <c r="AJ111" s="1031"/>
      <c r="AK111" s="1032" t="s">
        <v>125</v>
      </c>
      <c r="AL111" s="1030"/>
      <c r="AM111" s="1030"/>
      <c r="AN111" s="1030"/>
      <c r="AO111" s="1031"/>
      <c r="AP111" s="1033" t="s">
        <v>125</v>
      </c>
      <c r="AQ111" s="1034"/>
      <c r="AR111" s="1034"/>
      <c r="AS111" s="1034"/>
      <c r="AT111" s="1035"/>
      <c r="AU111" s="996"/>
      <c r="AV111" s="997"/>
      <c r="AW111" s="997"/>
      <c r="AX111" s="997"/>
      <c r="AY111" s="997"/>
      <c r="AZ111" s="1045" t="s">
        <v>438</v>
      </c>
      <c r="BA111" s="1046"/>
      <c r="BB111" s="1046"/>
      <c r="BC111" s="1046"/>
      <c r="BD111" s="1046"/>
      <c r="BE111" s="1046"/>
      <c r="BF111" s="1046"/>
      <c r="BG111" s="1046"/>
      <c r="BH111" s="1046"/>
      <c r="BI111" s="1046"/>
      <c r="BJ111" s="1046"/>
      <c r="BK111" s="1046"/>
      <c r="BL111" s="1046"/>
      <c r="BM111" s="1046"/>
      <c r="BN111" s="1046"/>
      <c r="BO111" s="1046"/>
      <c r="BP111" s="1047"/>
      <c r="BQ111" s="1015" t="s">
        <v>439</v>
      </c>
      <c r="BR111" s="1016"/>
      <c r="BS111" s="1016"/>
      <c r="BT111" s="1016"/>
      <c r="BU111" s="1016"/>
      <c r="BV111" s="1016" t="s">
        <v>439</v>
      </c>
      <c r="BW111" s="1016"/>
      <c r="BX111" s="1016"/>
      <c r="BY111" s="1016"/>
      <c r="BZ111" s="1016"/>
      <c r="CA111" s="1016" t="s">
        <v>125</v>
      </c>
      <c r="CB111" s="1016"/>
      <c r="CC111" s="1016"/>
      <c r="CD111" s="1016"/>
      <c r="CE111" s="1016"/>
      <c r="CF111" s="1010" t="s">
        <v>125</v>
      </c>
      <c r="CG111" s="1011"/>
      <c r="CH111" s="1011"/>
      <c r="CI111" s="1011"/>
      <c r="CJ111" s="1011"/>
      <c r="CK111" s="1041"/>
      <c r="CL111" s="1042"/>
      <c r="CM111" s="1012" t="s">
        <v>440</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439</v>
      </c>
      <c r="DH111" s="1016"/>
      <c r="DI111" s="1016"/>
      <c r="DJ111" s="1016"/>
      <c r="DK111" s="1016"/>
      <c r="DL111" s="1016" t="s">
        <v>439</v>
      </c>
      <c r="DM111" s="1016"/>
      <c r="DN111" s="1016"/>
      <c r="DO111" s="1016"/>
      <c r="DP111" s="1016"/>
      <c r="DQ111" s="1016" t="s">
        <v>125</v>
      </c>
      <c r="DR111" s="1016"/>
      <c r="DS111" s="1016"/>
      <c r="DT111" s="1016"/>
      <c r="DU111" s="1016"/>
      <c r="DV111" s="1017" t="s">
        <v>439</v>
      </c>
      <c r="DW111" s="1017"/>
      <c r="DX111" s="1017"/>
      <c r="DY111" s="1017"/>
      <c r="DZ111" s="1018"/>
    </row>
    <row r="112" spans="1:131" s="248" customFormat="1" ht="26.25" customHeight="1" x14ac:dyDescent="0.15">
      <c r="A112" s="1048" t="s">
        <v>441</v>
      </c>
      <c r="B112" s="1049"/>
      <c r="C112" s="1046" t="s">
        <v>442</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125</v>
      </c>
      <c r="AB112" s="1055"/>
      <c r="AC112" s="1055"/>
      <c r="AD112" s="1055"/>
      <c r="AE112" s="1056"/>
      <c r="AF112" s="1057" t="s">
        <v>439</v>
      </c>
      <c r="AG112" s="1055"/>
      <c r="AH112" s="1055"/>
      <c r="AI112" s="1055"/>
      <c r="AJ112" s="1056"/>
      <c r="AK112" s="1057" t="s">
        <v>125</v>
      </c>
      <c r="AL112" s="1055"/>
      <c r="AM112" s="1055"/>
      <c r="AN112" s="1055"/>
      <c r="AO112" s="1056"/>
      <c r="AP112" s="1058" t="s">
        <v>125</v>
      </c>
      <c r="AQ112" s="1059"/>
      <c r="AR112" s="1059"/>
      <c r="AS112" s="1059"/>
      <c r="AT112" s="1060"/>
      <c r="AU112" s="996"/>
      <c r="AV112" s="997"/>
      <c r="AW112" s="997"/>
      <c r="AX112" s="997"/>
      <c r="AY112" s="997"/>
      <c r="AZ112" s="1045" t="s">
        <v>443</v>
      </c>
      <c r="BA112" s="1046"/>
      <c r="BB112" s="1046"/>
      <c r="BC112" s="1046"/>
      <c r="BD112" s="1046"/>
      <c r="BE112" s="1046"/>
      <c r="BF112" s="1046"/>
      <c r="BG112" s="1046"/>
      <c r="BH112" s="1046"/>
      <c r="BI112" s="1046"/>
      <c r="BJ112" s="1046"/>
      <c r="BK112" s="1046"/>
      <c r="BL112" s="1046"/>
      <c r="BM112" s="1046"/>
      <c r="BN112" s="1046"/>
      <c r="BO112" s="1046"/>
      <c r="BP112" s="1047"/>
      <c r="BQ112" s="1015">
        <v>3296563</v>
      </c>
      <c r="BR112" s="1016"/>
      <c r="BS112" s="1016"/>
      <c r="BT112" s="1016"/>
      <c r="BU112" s="1016"/>
      <c r="BV112" s="1016">
        <v>3472711</v>
      </c>
      <c r="BW112" s="1016"/>
      <c r="BX112" s="1016"/>
      <c r="BY112" s="1016"/>
      <c r="BZ112" s="1016"/>
      <c r="CA112" s="1016">
        <v>3208731</v>
      </c>
      <c r="CB112" s="1016"/>
      <c r="CC112" s="1016"/>
      <c r="CD112" s="1016"/>
      <c r="CE112" s="1016"/>
      <c r="CF112" s="1010">
        <v>26.3</v>
      </c>
      <c r="CG112" s="1011"/>
      <c r="CH112" s="1011"/>
      <c r="CI112" s="1011"/>
      <c r="CJ112" s="1011"/>
      <c r="CK112" s="1041"/>
      <c r="CL112" s="1042"/>
      <c r="CM112" s="1012" t="s">
        <v>444</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445</v>
      </c>
      <c r="DH112" s="1016"/>
      <c r="DI112" s="1016"/>
      <c r="DJ112" s="1016"/>
      <c r="DK112" s="1016"/>
      <c r="DL112" s="1016" t="s">
        <v>125</v>
      </c>
      <c r="DM112" s="1016"/>
      <c r="DN112" s="1016"/>
      <c r="DO112" s="1016"/>
      <c r="DP112" s="1016"/>
      <c r="DQ112" s="1016" t="s">
        <v>439</v>
      </c>
      <c r="DR112" s="1016"/>
      <c r="DS112" s="1016"/>
      <c r="DT112" s="1016"/>
      <c r="DU112" s="1016"/>
      <c r="DV112" s="1017" t="s">
        <v>446</v>
      </c>
      <c r="DW112" s="1017"/>
      <c r="DX112" s="1017"/>
      <c r="DY112" s="1017"/>
      <c r="DZ112" s="1018"/>
    </row>
    <row r="113" spans="1:130" s="248" customFormat="1" ht="26.25" customHeight="1" x14ac:dyDescent="0.15">
      <c r="A113" s="1050"/>
      <c r="B113" s="1051"/>
      <c r="C113" s="1046" t="s">
        <v>447</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277047</v>
      </c>
      <c r="AB113" s="1030"/>
      <c r="AC113" s="1030"/>
      <c r="AD113" s="1030"/>
      <c r="AE113" s="1031"/>
      <c r="AF113" s="1032">
        <v>292999</v>
      </c>
      <c r="AG113" s="1030"/>
      <c r="AH113" s="1030"/>
      <c r="AI113" s="1030"/>
      <c r="AJ113" s="1031"/>
      <c r="AK113" s="1032">
        <v>251029</v>
      </c>
      <c r="AL113" s="1030"/>
      <c r="AM113" s="1030"/>
      <c r="AN113" s="1030"/>
      <c r="AO113" s="1031"/>
      <c r="AP113" s="1033">
        <v>2.1</v>
      </c>
      <c r="AQ113" s="1034"/>
      <c r="AR113" s="1034"/>
      <c r="AS113" s="1034"/>
      <c r="AT113" s="1035"/>
      <c r="AU113" s="996"/>
      <c r="AV113" s="997"/>
      <c r="AW113" s="997"/>
      <c r="AX113" s="997"/>
      <c r="AY113" s="997"/>
      <c r="AZ113" s="1045" t="s">
        <v>448</v>
      </c>
      <c r="BA113" s="1046"/>
      <c r="BB113" s="1046"/>
      <c r="BC113" s="1046"/>
      <c r="BD113" s="1046"/>
      <c r="BE113" s="1046"/>
      <c r="BF113" s="1046"/>
      <c r="BG113" s="1046"/>
      <c r="BH113" s="1046"/>
      <c r="BI113" s="1046"/>
      <c r="BJ113" s="1046"/>
      <c r="BK113" s="1046"/>
      <c r="BL113" s="1046"/>
      <c r="BM113" s="1046"/>
      <c r="BN113" s="1046"/>
      <c r="BO113" s="1046"/>
      <c r="BP113" s="1047"/>
      <c r="BQ113" s="1015">
        <v>552450</v>
      </c>
      <c r="BR113" s="1016"/>
      <c r="BS113" s="1016"/>
      <c r="BT113" s="1016"/>
      <c r="BU113" s="1016"/>
      <c r="BV113" s="1016">
        <v>499297</v>
      </c>
      <c r="BW113" s="1016"/>
      <c r="BX113" s="1016"/>
      <c r="BY113" s="1016"/>
      <c r="BZ113" s="1016"/>
      <c r="CA113" s="1016">
        <v>442329</v>
      </c>
      <c r="CB113" s="1016"/>
      <c r="CC113" s="1016"/>
      <c r="CD113" s="1016"/>
      <c r="CE113" s="1016"/>
      <c r="CF113" s="1010">
        <v>3.6</v>
      </c>
      <c r="CG113" s="1011"/>
      <c r="CH113" s="1011"/>
      <c r="CI113" s="1011"/>
      <c r="CJ113" s="1011"/>
      <c r="CK113" s="1041"/>
      <c r="CL113" s="1042"/>
      <c r="CM113" s="1012" t="s">
        <v>449</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450</v>
      </c>
      <c r="DH113" s="1055"/>
      <c r="DI113" s="1055"/>
      <c r="DJ113" s="1055"/>
      <c r="DK113" s="1056"/>
      <c r="DL113" s="1057" t="s">
        <v>125</v>
      </c>
      <c r="DM113" s="1055"/>
      <c r="DN113" s="1055"/>
      <c r="DO113" s="1055"/>
      <c r="DP113" s="1056"/>
      <c r="DQ113" s="1057" t="s">
        <v>439</v>
      </c>
      <c r="DR113" s="1055"/>
      <c r="DS113" s="1055"/>
      <c r="DT113" s="1055"/>
      <c r="DU113" s="1056"/>
      <c r="DV113" s="1058" t="s">
        <v>439</v>
      </c>
      <c r="DW113" s="1059"/>
      <c r="DX113" s="1059"/>
      <c r="DY113" s="1059"/>
      <c r="DZ113" s="1060"/>
    </row>
    <row r="114" spans="1:130" s="248" customFormat="1" ht="26.25" customHeight="1" x14ac:dyDescent="0.15">
      <c r="A114" s="1050"/>
      <c r="B114" s="1051"/>
      <c r="C114" s="1046" t="s">
        <v>451</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109971</v>
      </c>
      <c r="AB114" s="1055"/>
      <c r="AC114" s="1055"/>
      <c r="AD114" s="1055"/>
      <c r="AE114" s="1056"/>
      <c r="AF114" s="1057">
        <v>122336</v>
      </c>
      <c r="AG114" s="1055"/>
      <c r="AH114" s="1055"/>
      <c r="AI114" s="1055"/>
      <c r="AJ114" s="1056"/>
      <c r="AK114" s="1057">
        <v>113223</v>
      </c>
      <c r="AL114" s="1055"/>
      <c r="AM114" s="1055"/>
      <c r="AN114" s="1055"/>
      <c r="AO114" s="1056"/>
      <c r="AP114" s="1058">
        <v>0.9</v>
      </c>
      <c r="AQ114" s="1059"/>
      <c r="AR114" s="1059"/>
      <c r="AS114" s="1059"/>
      <c r="AT114" s="1060"/>
      <c r="AU114" s="996"/>
      <c r="AV114" s="997"/>
      <c r="AW114" s="997"/>
      <c r="AX114" s="997"/>
      <c r="AY114" s="997"/>
      <c r="AZ114" s="1045" t="s">
        <v>452</v>
      </c>
      <c r="BA114" s="1046"/>
      <c r="BB114" s="1046"/>
      <c r="BC114" s="1046"/>
      <c r="BD114" s="1046"/>
      <c r="BE114" s="1046"/>
      <c r="BF114" s="1046"/>
      <c r="BG114" s="1046"/>
      <c r="BH114" s="1046"/>
      <c r="BI114" s="1046"/>
      <c r="BJ114" s="1046"/>
      <c r="BK114" s="1046"/>
      <c r="BL114" s="1046"/>
      <c r="BM114" s="1046"/>
      <c r="BN114" s="1046"/>
      <c r="BO114" s="1046"/>
      <c r="BP114" s="1047"/>
      <c r="BQ114" s="1015">
        <v>1639773</v>
      </c>
      <c r="BR114" s="1016"/>
      <c r="BS114" s="1016"/>
      <c r="BT114" s="1016"/>
      <c r="BU114" s="1016"/>
      <c r="BV114" s="1016">
        <v>1818471</v>
      </c>
      <c r="BW114" s="1016"/>
      <c r="BX114" s="1016"/>
      <c r="BY114" s="1016"/>
      <c r="BZ114" s="1016"/>
      <c r="CA114" s="1016">
        <v>2031857</v>
      </c>
      <c r="CB114" s="1016"/>
      <c r="CC114" s="1016"/>
      <c r="CD114" s="1016"/>
      <c r="CE114" s="1016"/>
      <c r="CF114" s="1010">
        <v>16.600000000000001</v>
      </c>
      <c r="CG114" s="1011"/>
      <c r="CH114" s="1011"/>
      <c r="CI114" s="1011"/>
      <c r="CJ114" s="1011"/>
      <c r="CK114" s="1041"/>
      <c r="CL114" s="1042"/>
      <c r="CM114" s="1012" t="s">
        <v>453</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125</v>
      </c>
      <c r="DH114" s="1055"/>
      <c r="DI114" s="1055"/>
      <c r="DJ114" s="1055"/>
      <c r="DK114" s="1056"/>
      <c r="DL114" s="1057" t="s">
        <v>439</v>
      </c>
      <c r="DM114" s="1055"/>
      <c r="DN114" s="1055"/>
      <c r="DO114" s="1055"/>
      <c r="DP114" s="1056"/>
      <c r="DQ114" s="1057" t="s">
        <v>439</v>
      </c>
      <c r="DR114" s="1055"/>
      <c r="DS114" s="1055"/>
      <c r="DT114" s="1055"/>
      <c r="DU114" s="1056"/>
      <c r="DV114" s="1058" t="s">
        <v>439</v>
      </c>
      <c r="DW114" s="1059"/>
      <c r="DX114" s="1059"/>
      <c r="DY114" s="1059"/>
      <c r="DZ114" s="1060"/>
    </row>
    <row r="115" spans="1:130" s="248" customFormat="1" ht="26.25" customHeight="1" x14ac:dyDescent="0.15">
      <c r="A115" s="1050"/>
      <c r="B115" s="1051"/>
      <c r="C115" s="1046" t="s">
        <v>454</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183</v>
      </c>
      <c r="AB115" s="1030"/>
      <c r="AC115" s="1030"/>
      <c r="AD115" s="1030"/>
      <c r="AE115" s="1031"/>
      <c r="AF115" s="1032">
        <v>172</v>
      </c>
      <c r="AG115" s="1030"/>
      <c r="AH115" s="1030"/>
      <c r="AI115" s="1030"/>
      <c r="AJ115" s="1031"/>
      <c r="AK115" s="1032">
        <v>726</v>
      </c>
      <c r="AL115" s="1030"/>
      <c r="AM115" s="1030"/>
      <c r="AN115" s="1030"/>
      <c r="AO115" s="1031"/>
      <c r="AP115" s="1033">
        <v>0</v>
      </c>
      <c r="AQ115" s="1034"/>
      <c r="AR115" s="1034"/>
      <c r="AS115" s="1034"/>
      <c r="AT115" s="1035"/>
      <c r="AU115" s="996"/>
      <c r="AV115" s="997"/>
      <c r="AW115" s="997"/>
      <c r="AX115" s="997"/>
      <c r="AY115" s="997"/>
      <c r="AZ115" s="1045" t="s">
        <v>455</v>
      </c>
      <c r="BA115" s="1046"/>
      <c r="BB115" s="1046"/>
      <c r="BC115" s="1046"/>
      <c r="BD115" s="1046"/>
      <c r="BE115" s="1046"/>
      <c r="BF115" s="1046"/>
      <c r="BG115" s="1046"/>
      <c r="BH115" s="1046"/>
      <c r="BI115" s="1046"/>
      <c r="BJ115" s="1046"/>
      <c r="BK115" s="1046"/>
      <c r="BL115" s="1046"/>
      <c r="BM115" s="1046"/>
      <c r="BN115" s="1046"/>
      <c r="BO115" s="1046"/>
      <c r="BP115" s="1047"/>
      <c r="BQ115" s="1015">
        <v>45952</v>
      </c>
      <c r="BR115" s="1016"/>
      <c r="BS115" s="1016"/>
      <c r="BT115" s="1016"/>
      <c r="BU115" s="1016"/>
      <c r="BV115" s="1016">
        <v>24330</v>
      </c>
      <c r="BW115" s="1016"/>
      <c r="BX115" s="1016"/>
      <c r="BY115" s="1016"/>
      <c r="BZ115" s="1016"/>
      <c r="CA115" s="1016">
        <v>13814</v>
      </c>
      <c r="CB115" s="1016"/>
      <c r="CC115" s="1016"/>
      <c r="CD115" s="1016"/>
      <c r="CE115" s="1016"/>
      <c r="CF115" s="1010">
        <v>0.1</v>
      </c>
      <c r="CG115" s="1011"/>
      <c r="CH115" s="1011"/>
      <c r="CI115" s="1011"/>
      <c r="CJ115" s="1011"/>
      <c r="CK115" s="1041"/>
      <c r="CL115" s="1042"/>
      <c r="CM115" s="1045" t="s">
        <v>456</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457</v>
      </c>
      <c r="DH115" s="1055"/>
      <c r="DI115" s="1055"/>
      <c r="DJ115" s="1055"/>
      <c r="DK115" s="1056"/>
      <c r="DL115" s="1057" t="s">
        <v>439</v>
      </c>
      <c r="DM115" s="1055"/>
      <c r="DN115" s="1055"/>
      <c r="DO115" s="1055"/>
      <c r="DP115" s="1056"/>
      <c r="DQ115" s="1057" t="s">
        <v>125</v>
      </c>
      <c r="DR115" s="1055"/>
      <c r="DS115" s="1055"/>
      <c r="DT115" s="1055"/>
      <c r="DU115" s="1056"/>
      <c r="DV115" s="1058" t="s">
        <v>439</v>
      </c>
      <c r="DW115" s="1059"/>
      <c r="DX115" s="1059"/>
      <c r="DY115" s="1059"/>
      <c r="DZ115" s="1060"/>
    </row>
    <row r="116" spans="1:130" s="248" customFormat="1" ht="26.25" customHeight="1" x14ac:dyDescent="0.15">
      <c r="A116" s="1052"/>
      <c r="B116" s="1053"/>
      <c r="C116" s="1061" t="s">
        <v>458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125</v>
      </c>
      <c r="AB116" s="1055"/>
      <c r="AC116" s="1055"/>
      <c r="AD116" s="1055"/>
      <c r="AE116" s="1056"/>
      <c r="AF116" s="1057">
        <v>1</v>
      </c>
      <c r="AG116" s="1055"/>
      <c r="AH116" s="1055"/>
      <c r="AI116" s="1055"/>
      <c r="AJ116" s="1056"/>
      <c r="AK116" s="1057" t="s">
        <v>125</v>
      </c>
      <c r="AL116" s="1055"/>
      <c r="AM116" s="1055"/>
      <c r="AN116" s="1055"/>
      <c r="AO116" s="1056"/>
      <c r="AP116" s="1058" t="s">
        <v>125</v>
      </c>
      <c r="AQ116" s="1059"/>
      <c r="AR116" s="1059"/>
      <c r="AS116" s="1059"/>
      <c r="AT116" s="1060"/>
      <c r="AU116" s="996"/>
      <c r="AV116" s="997"/>
      <c r="AW116" s="997"/>
      <c r="AX116" s="997"/>
      <c r="AY116" s="997"/>
      <c r="AZ116" s="1063" t="s">
        <v>459</v>
      </c>
      <c r="BA116" s="1064"/>
      <c r="BB116" s="1064"/>
      <c r="BC116" s="1064"/>
      <c r="BD116" s="1064"/>
      <c r="BE116" s="1064"/>
      <c r="BF116" s="1064"/>
      <c r="BG116" s="1064"/>
      <c r="BH116" s="1064"/>
      <c r="BI116" s="1064"/>
      <c r="BJ116" s="1064"/>
      <c r="BK116" s="1064"/>
      <c r="BL116" s="1064"/>
      <c r="BM116" s="1064"/>
      <c r="BN116" s="1064"/>
      <c r="BO116" s="1064"/>
      <c r="BP116" s="1065"/>
      <c r="BQ116" s="1015" t="s">
        <v>125</v>
      </c>
      <c r="BR116" s="1016"/>
      <c r="BS116" s="1016"/>
      <c r="BT116" s="1016"/>
      <c r="BU116" s="1016"/>
      <c r="BV116" s="1016" t="s">
        <v>439</v>
      </c>
      <c r="BW116" s="1016"/>
      <c r="BX116" s="1016"/>
      <c r="BY116" s="1016"/>
      <c r="BZ116" s="1016"/>
      <c r="CA116" s="1016" t="s">
        <v>125</v>
      </c>
      <c r="CB116" s="1016"/>
      <c r="CC116" s="1016"/>
      <c r="CD116" s="1016"/>
      <c r="CE116" s="1016"/>
      <c r="CF116" s="1010" t="s">
        <v>125</v>
      </c>
      <c r="CG116" s="1011"/>
      <c r="CH116" s="1011"/>
      <c r="CI116" s="1011"/>
      <c r="CJ116" s="1011"/>
      <c r="CK116" s="1041"/>
      <c r="CL116" s="1042"/>
      <c r="CM116" s="1012" t="s">
        <v>460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125</v>
      </c>
      <c r="DH116" s="1055"/>
      <c r="DI116" s="1055"/>
      <c r="DJ116" s="1055"/>
      <c r="DK116" s="1056"/>
      <c r="DL116" s="1057" t="s">
        <v>125</v>
      </c>
      <c r="DM116" s="1055"/>
      <c r="DN116" s="1055"/>
      <c r="DO116" s="1055"/>
      <c r="DP116" s="1056"/>
      <c r="DQ116" s="1057" t="s">
        <v>439</v>
      </c>
      <c r="DR116" s="1055"/>
      <c r="DS116" s="1055"/>
      <c r="DT116" s="1055"/>
      <c r="DU116" s="1056"/>
      <c r="DV116" s="1058" t="s">
        <v>457</v>
      </c>
      <c r="DW116" s="1059"/>
      <c r="DX116" s="1059"/>
      <c r="DY116" s="1059"/>
      <c r="DZ116" s="1060"/>
    </row>
    <row r="117" spans="1:130" s="248" customFormat="1" ht="26.25" customHeight="1" x14ac:dyDescent="0.15">
      <c r="A117" s="1000" t="s">
        <v>183</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461</v>
      </c>
      <c r="Z117" s="982"/>
      <c r="AA117" s="1072">
        <v>2268687</v>
      </c>
      <c r="AB117" s="1073"/>
      <c r="AC117" s="1073"/>
      <c r="AD117" s="1073"/>
      <c r="AE117" s="1074"/>
      <c r="AF117" s="1075">
        <v>2286153</v>
      </c>
      <c r="AG117" s="1073"/>
      <c r="AH117" s="1073"/>
      <c r="AI117" s="1073"/>
      <c r="AJ117" s="1074"/>
      <c r="AK117" s="1075">
        <v>2375985</v>
      </c>
      <c r="AL117" s="1073"/>
      <c r="AM117" s="1073"/>
      <c r="AN117" s="1073"/>
      <c r="AO117" s="1074"/>
      <c r="AP117" s="1076"/>
      <c r="AQ117" s="1077"/>
      <c r="AR117" s="1077"/>
      <c r="AS117" s="1077"/>
      <c r="AT117" s="1078"/>
      <c r="AU117" s="996"/>
      <c r="AV117" s="997"/>
      <c r="AW117" s="997"/>
      <c r="AX117" s="997"/>
      <c r="AY117" s="997"/>
      <c r="AZ117" s="1063" t="s">
        <v>462</v>
      </c>
      <c r="BA117" s="1064"/>
      <c r="BB117" s="1064"/>
      <c r="BC117" s="1064"/>
      <c r="BD117" s="1064"/>
      <c r="BE117" s="1064"/>
      <c r="BF117" s="1064"/>
      <c r="BG117" s="1064"/>
      <c r="BH117" s="1064"/>
      <c r="BI117" s="1064"/>
      <c r="BJ117" s="1064"/>
      <c r="BK117" s="1064"/>
      <c r="BL117" s="1064"/>
      <c r="BM117" s="1064"/>
      <c r="BN117" s="1064"/>
      <c r="BO117" s="1064"/>
      <c r="BP117" s="1065"/>
      <c r="BQ117" s="1015" t="s">
        <v>439</v>
      </c>
      <c r="BR117" s="1016"/>
      <c r="BS117" s="1016"/>
      <c r="BT117" s="1016"/>
      <c r="BU117" s="1016"/>
      <c r="BV117" s="1016" t="s">
        <v>125</v>
      </c>
      <c r="BW117" s="1016"/>
      <c r="BX117" s="1016"/>
      <c r="BY117" s="1016"/>
      <c r="BZ117" s="1016"/>
      <c r="CA117" s="1016" t="s">
        <v>439</v>
      </c>
      <c r="CB117" s="1016"/>
      <c r="CC117" s="1016"/>
      <c r="CD117" s="1016"/>
      <c r="CE117" s="1016"/>
      <c r="CF117" s="1010" t="s">
        <v>125</v>
      </c>
      <c r="CG117" s="1011"/>
      <c r="CH117" s="1011"/>
      <c r="CI117" s="1011"/>
      <c r="CJ117" s="1011"/>
      <c r="CK117" s="1041"/>
      <c r="CL117" s="1042"/>
      <c r="CM117" s="1012" t="s">
        <v>463</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125</v>
      </c>
      <c r="DH117" s="1055"/>
      <c r="DI117" s="1055"/>
      <c r="DJ117" s="1055"/>
      <c r="DK117" s="1056"/>
      <c r="DL117" s="1057" t="s">
        <v>125</v>
      </c>
      <c r="DM117" s="1055"/>
      <c r="DN117" s="1055"/>
      <c r="DO117" s="1055"/>
      <c r="DP117" s="1056"/>
      <c r="DQ117" s="1057" t="s">
        <v>125</v>
      </c>
      <c r="DR117" s="1055"/>
      <c r="DS117" s="1055"/>
      <c r="DT117" s="1055"/>
      <c r="DU117" s="1056"/>
      <c r="DV117" s="1058" t="s">
        <v>125</v>
      </c>
      <c r="DW117" s="1059"/>
      <c r="DX117" s="1059"/>
      <c r="DY117" s="1059"/>
      <c r="DZ117" s="1060"/>
    </row>
    <row r="118" spans="1:130" s="248" customFormat="1" ht="26.25" customHeight="1" x14ac:dyDescent="0.15">
      <c r="A118" s="1000" t="s">
        <v>432</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429</v>
      </c>
      <c r="AB118" s="981"/>
      <c r="AC118" s="981"/>
      <c r="AD118" s="981"/>
      <c r="AE118" s="982"/>
      <c r="AF118" s="980" t="s">
        <v>430</v>
      </c>
      <c r="AG118" s="981"/>
      <c r="AH118" s="981"/>
      <c r="AI118" s="981"/>
      <c r="AJ118" s="982"/>
      <c r="AK118" s="980" t="s">
        <v>305</v>
      </c>
      <c r="AL118" s="981"/>
      <c r="AM118" s="981"/>
      <c r="AN118" s="981"/>
      <c r="AO118" s="982"/>
      <c r="AP118" s="1067" t="s">
        <v>431</v>
      </c>
      <c r="AQ118" s="1068"/>
      <c r="AR118" s="1068"/>
      <c r="AS118" s="1068"/>
      <c r="AT118" s="1069"/>
      <c r="AU118" s="996"/>
      <c r="AV118" s="997"/>
      <c r="AW118" s="997"/>
      <c r="AX118" s="997"/>
      <c r="AY118" s="997"/>
      <c r="AZ118" s="1070" t="s">
        <v>464</v>
      </c>
      <c r="BA118" s="1061"/>
      <c r="BB118" s="1061"/>
      <c r="BC118" s="1061"/>
      <c r="BD118" s="1061"/>
      <c r="BE118" s="1061"/>
      <c r="BF118" s="1061"/>
      <c r="BG118" s="1061"/>
      <c r="BH118" s="1061"/>
      <c r="BI118" s="1061"/>
      <c r="BJ118" s="1061"/>
      <c r="BK118" s="1061"/>
      <c r="BL118" s="1061"/>
      <c r="BM118" s="1061"/>
      <c r="BN118" s="1061"/>
      <c r="BO118" s="1061"/>
      <c r="BP118" s="1062"/>
      <c r="BQ118" s="1093" t="s">
        <v>125</v>
      </c>
      <c r="BR118" s="1094"/>
      <c r="BS118" s="1094"/>
      <c r="BT118" s="1094"/>
      <c r="BU118" s="1094"/>
      <c r="BV118" s="1094" t="s">
        <v>450</v>
      </c>
      <c r="BW118" s="1094"/>
      <c r="BX118" s="1094"/>
      <c r="BY118" s="1094"/>
      <c r="BZ118" s="1094"/>
      <c r="CA118" s="1094" t="s">
        <v>446</v>
      </c>
      <c r="CB118" s="1094"/>
      <c r="CC118" s="1094"/>
      <c r="CD118" s="1094"/>
      <c r="CE118" s="1094"/>
      <c r="CF118" s="1010" t="s">
        <v>450</v>
      </c>
      <c r="CG118" s="1011"/>
      <c r="CH118" s="1011"/>
      <c r="CI118" s="1011"/>
      <c r="CJ118" s="1011"/>
      <c r="CK118" s="1041"/>
      <c r="CL118" s="1042"/>
      <c r="CM118" s="1012" t="s">
        <v>465</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125</v>
      </c>
      <c r="DH118" s="1055"/>
      <c r="DI118" s="1055"/>
      <c r="DJ118" s="1055"/>
      <c r="DK118" s="1056"/>
      <c r="DL118" s="1057" t="s">
        <v>450</v>
      </c>
      <c r="DM118" s="1055"/>
      <c r="DN118" s="1055"/>
      <c r="DO118" s="1055"/>
      <c r="DP118" s="1056"/>
      <c r="DQ118" s="1057" t="s">
        <v>439</v>
      </c>
      <c r="DR118" s="1055"/>
      <c r="DS118" s="1055"/>
      <c r="DT118" s="1055"/>
      <c r="DU118" s="1056"/>
      <c r="DV118" s="1058" t="s">
        <v>125</v>
      </c>
      <c r="DW118" s="1059"/>
      <c r="DX118" s="1059"/>
      <c r="DY118" s="1059"/>
      <c r="DZ118" s="1060"/>
    </row>
    <row r="119" spans="1:130" s="248" customFormat="1" ht="26.25" customHeight="1" x14ac:dyDescent="0.15">
      <c r="A119" s="1154" t="s">
        <v>435</v>
      </c>
      <c r="B119" s="1040"/>
      <c r="C119" s="1019" t="s">
        <v>436</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125</v>
      </c>
      <c r="AB119" s="988"/>
      <c r="AC119" s="988"/>
      <c r="AD119" s="988"/>
      <c r="AE119" s="989"/>
      <c r="AF119" s="990" t="s">
        <v>439</v>
      </c>
      <c r="AG119" s="988"/>
      <c r="AH119" s="988"/>
      <c r="AI119" s="988"/>
      <c r="AJ119" s="989"/>
      <c r="AK119" s="990" t="s">
        <v>125</v>
      </c>
      <c r="AL119" s="988"/>
      <c r="AM119" s="988"/>
      <c r="AN119" s="988"/>
      <c r="AO119" s="989"/>
      <c r="AP119" s="991" t="s">
        <v>125</v>
      </c>
      <c r="AQ119" s="992"/>
      <c r="AR119" s="992"/>
      <c r="AS119" s="992"/>
      <c r="AT119" s="993"/>
      <c r="AU119" s="998"/>
      <c r="AV119" s="999"/>
      <c r="AW119" s="999"/>
      <c r="AX119" s="999"/>
      <c r="AY119" s="999"/>
      <c r="AZ119" s="279" t="s">
        <v>183</v>
      </c>
      <c r="BA119" s="279"/>
      <c r="BB119" s="279"/>
      <c r="BC119" s="279"/>
      <c r="BD119" s="279"/>
      <c r="BE119" s="279"/>
      <c r="BF119" s="279"/>
      <c r="BG119" s="279"/>
      <c r="BH119" s="279"/>
      <c r="BI119" s="279"/>
      <c r="BJ119" s="279"/>
      <c r="BK119" s="279"/>
      <c r="BL119" s="279"/>
      <c r="BM119" s="279"/>
      <c r="BN119" s="279"/>
      <c r="BO119" s="1071" t="s">
        <v>466</v>
      </c>
      <c r="BP119" s="1102"/>
      <c r="BQ119" s="1093">
        <v>23066510</v>
      </c>
      <c r="BR119" s="1094"/>
      <c r="BS119" s="1094"/>
      <c r="BT119" s="1094"/>
      <c r="BU119" s="1094"/>
      <c r="BV119" s="1094">
        <v>24002949</v>
      </c>
      <c r="BW119" s="1094"/>
      <c r="BX119" s="1094"/>
      <c r="BY119" s="1094"/>
      <c r="BZ119" s="1094"/>
      <c r="CA119" s="1094">
        <v>23810050</v>
      </c>
      <c r="CB119" s="1094"/>
      <c r="CC119" s="1094"/>
      <c r="CD119" s="1094"/>
      <c r="CE119" s="1094"/>
      <c r="CF119" s="1095"/>
      <c r="CG119" s="1096"/>
      <c r="CH119" s="1096"/>
      <c r="CI119" s="1096"/>
      <c r="CJ119" s="1097"/>
      <c r="CK119" s="1043"/>
      <c r="CL119" s="1044"/>
      <c r="CM119" s="1098" t="s">
        <v>467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439</v>
      </c>
      <c r="DH119" s="1080"/>
      <c r="DI119" s="1080"/>
      <c r="DJ119" s="1080"/>
      <c r="DK119" s="1081"/>
      <c r="DL119" s="1079" t="s">
        <v>125</v>
      </c>
      <c r="DM119" s="1080"/>
      <c r="DN119" s="1080"/>
      <c r="DO119" s="1080"/>
      <c r="DP119" s="1081"/>
      <c r="DQ119" s="1079" t="s">
        <v>439</v>
      </c>
      <c r="DR119" s="1080"/>
      <c r="DS119" s="1080"/>
      <c r="DT119" s="1080"/>
      <c r="DU119" s="1081"/>
      <c r="DV119" s="1082" t="s">
        <v>125</v>
      </c>
      <c r="DW119" s="1083"/>
      <c r="DX119" s="1083"/>
      <c r="DY119" s="1083"/>
      <c r="DZ119" s="1084"/>
    </row>
    <row r="120" spans="1:130" s="248" customFormat="1" ht="26.25" customHeight="1" x14ac:dyDescent="0.15">
      <c r="A120" s="1155"/>
      <c r="B120" s="1042"/>
      <c r="C120" s="1012" t="s">
        <v>440</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125</v>
      </c>
      <c r="AB120" s="1055"/>
      <c r="AC120" s="1055"/>
      <c r="AD120" s="1055"/>
      <c r="AE120" s="1056"/>
      <c r="AF120" s="1057" t="s">
        <v>125</v>
      </c>
      <c r="AG120" s="1055"/>
      <c r="AH120" s="1055"/>
      <c r="AI120" s="1055"/>
      <c r="AJ120" s="1056"/>
      <c r="AK120" s="1057" t="s">
        <v>450</v>
      </c>
      <c r="AL120" s="1055"/>
      <c r="AM120" s="1055"/>
      <c r="AN120" s="1055"/>
      <c r="AO120" s="1056"/>
      <c r="AP120" s="1058" t="s">
        <v>125</v>
      </c>
      <c r="AQ120" s="1059"/>
      <c r="AR120" s="1059"/>
      <c r="AS120" s="1059"/>
      <c r="AT120" s="1060"/>
      <c r="AU120" s="1085" t="s">
        <v>468</v>
      </c>
      <c r="AV120" s="1086"/>
      <c r="AW120" s="1086"/>
      <c r="AX120" s="1086"/>
      <c r="AY120" s="1087"/>
      <c r="AZ120" s="1036" t="s">
        <v>469</v>
      </c>
      <c r="BA120" s="985"/>
      <c r="BB120" s="985"/>
      <c r="BC120" s="985"/>
      <c r="BD120" s="985"/>
      <c r="BE120" s="985"/>
      <c r="BF120" s="985"/>
      <c r="BG120" s="985"/>
      <c r="BH120" s="985"/>
      <c r="BI120" s="985"/>
      <c r="BJ120" s="985"/>
      <c r="BK120" s="985"/>
      <c r="BL120" s="985"/>
      <c r="BM120" s="985"/>
      <c r="BN120" s="985"/>
      <c r="BO120" s="985"/>
      <c r="BP120" s="986"/>
      <c r="BQ120" s="1022">
        <v>3237962</v>
      </c>
      <c r="BR120" s="1023"/>
      <c r="BS120" s="1023"/>
      <c r="BT120" s="1023"/>
      <c r="BU120" s="1023"/>
      <c r="BV120" s="1023">
        <v>3321382</v>
      </c>
      <c r="BW120" s="1023"/>
      <c r="BX120" s="1023"/>
      <c r="BY120" s="1023"/>
      <c r="BZ120" s="1023"/>
      <c r="CA120" s="1023">
        <v>3261557</v>
      </c>
      <c r="CB120" s="1023"/>
      <c r="CC120" s="1023"/>
      <c r="CD120" s="1023"/>
      <c r="CE120" s="1023"/>
      <c r="CF120" s="1037">
        <v>26.7</v>
      </c>
      <c r="CG120" s="1038"/>
      <c r="CH120" s="1038"/>
      <c r="CI120" s="1038"/>
      <c r="CJ120" s="1038"/>
      <c r="CK120" s="1103" t="s">
        <v>470</v>
      </c>
      <c r="CL120" s="1104"/>
      <c r="CM120" s="1104"/>
      <c r="CN120" s="1104"/>
      <c r="CO120" s="1105"/>
      <c r="CP120" s="1111" t="s">
        <v>471</v>
      </c>
      <c r="CQ120" s="1112"/>
      <c r="CR120" s="1112"/>
      <c r="CS120" s="1112"/>
      <c r="CT120" s="1112"/>
      <c r="CU120" s="1112"/>
      <c r="CV120" s="1112"/>
      <c r="CW120" s="1112"/>
      <c r="CX120" s="1112"/>
      <c r="CY120" s="1112"/>
      <c r="CZ120" s="1112"/>
      <c r="DA120" s="1112"/>
      <c r="DB120" s="1112"/>
      <c r="DC120" s="1112"/>
      <c r="DD120" s="1112"/>
      <c r="DE120" s="1112"/>
      <c r="DF120" s="1113"/>
      <c r="DG120" s="1022">
        <v>2950865</v>
      </c>
      <c r="DH120" s="1023"/>
      <c r="DI120" s="1023"/>
      <c r="DJ120" s="1023"/>
      <c r="DK120" s="1023"/>
      <c r="DL120" s="1023">
        <v>3130263</v>
      </c>
      <c r="DM120" s="1023"/>
      <c r="DN120" s="1023"/>
      <c r="DO120" s="1023"/>
      <c r="DP120" s="1023"/>
      <c r="DQ120" s="1023">
        <v>2890708</v>
      </c>
      <c r="DR120" s="1023"/>
      <c r="DS120" s="1023"/>
      <c r="DT120" s="1023"/>
      <c r="DU120" s="1023"/>
      <c r="DV120" s="1024">
        <v>23.6</v>
      </c>
      <c r="DW120" s="1024"/>
      <c r="DX120" s="1024"/>
      <c r="DY120" s="1024"/>
      <c r="DZ120" s="1025"/>
    </row>
    <row r="121" spans="1:130" s="248" customFormat="1" ht="26.25" customHeight="1" x14ac:dyDescent="0.15">
      <c r="A121" s="1155"/>
      <c r="B121" s="1042"/>
      <c r="C121" s="1063" t="s">
        <v>472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125</v>
      </c>
      <c r="AB121" s="1055"/>
      <c r="AC121" s="1055"/>
      <c r="AD121" s="1055"/>
      <c r="AE121" s="1056"/>
      <c r="AF121" s="1057" t="s">
        <v>450</v>
      </c>
      <c r="AG121" s="1055"/>
      <c r="AH121" s="1055"/>
      <c r="AI121" s="1055"/>
      <c r="AJ121" s="1056"/>
      <c r="AK121" s="1057" t="s">
        <v>439</v>
      </c>
      <c r="AL121" s="1055"/>
      <c r="AM121" s="1055"/>
      <c r="AN121" s="1055"/>
      <c r="AO121" s="1056"/>
      <c r="AP121" s="1058" t="s">
        <v>439</v>
      </c>
      <c r="AQ121" s="1059"/>
      <c r="AR121" s="1059"/>
      <c r="AS121" s="1059"/>
      <c r="AT121" s="1060"/>
      <c r="AU121" s="1088"/>
      <c r="AV121" s="1089"/>
      <c r="AW121" s="1089"/>
      <c r="AX121" s="1089"/>
      <c r="AY121" s="1090"/>
      <c r="AZ121" s="1045" t="s">
        <v>473</v>
      </c>
      <c r="BA121" s="1046"/>
      <c r="BB121" s="1046"/>
      <c r="BC121" s="1046"/>
      <c r="BD121" s="1046"/>
      <c r="BE121" s="1046"/>
      <c r="BF121" s="1046"/>
      <c r="BG121" s="1046"/>
      <c r="BH121" s="1046"/>
      <c r="BI121" s="1046"/>
      <c r="BJ121" s="1046"/>
      <c r="BK121" s="1046"/>
      <c r="BL121" s="1046"/>
      <c r="BM121" s="1046"/>
      <c r="BN121" s="1046"/>
      <c r="BO121" s="1046"/>
      <c r="BP121" s="1047"/>
      <c r="BQ121" s="1015">
        <v>968377</v>
      </c>
      <c r="BR121" s="1016"/>
      <c r="BS121" s="1016"/>
      <c r="BT121" s="1016"/>
      <c r="BU121" s="1016"/>
      <c r="BV121" s="1016">
        <v>996414</v>
      </c>
      <c r="BW121" s="1016"/>
      <c r="BX121" s="1016"/>
      <c r="BY121" s="1016"/>
      <c r="BZ121" s="1016"/>
      <c r="CA121" s="1016">
        <v>903839</v>
      </c>
      <c r="CB121" s="1016"/>
      <c r="CC121" s="1016"/>
      <c r="CD121" s="1016"/>
      <c r="CE121" s="1016"/>
      <c r="CF121" s="1010">
        <v>7.4</v>
      </c>
      <c r="CG121" s="1011"/>
      <c r="CH121" s="1011"/>
      <c r="CI121" s="1011"/>
      <c r="CJ121" s="1011"/>
      <c r="CK121" s="1106"/>
      <c r="CL121" s="1107"/>
      <c r="CM121" s="1107"/>
      <c r="CN121" s="1107"/>
      <c r="CO121" s="1108"/>
      <c r="CP121" s="1116" t="s">
        <v>474</v>
      </c>
      <c r="CQ121" s="1117"/>
      <c r="CR121" s="1117"/>
      <c r="CS121" s="1117"/>
      <c r="CT121" s="1117"/>
      <c r="CU121" s="1117"/>
      <c r="CV121" s="1117"/>
      <c r="CW121" s="1117"/>
      <c r="CX121" s="1117"/>
      <c r="CY121" s="1117"/>
      <c r="CZ121" s="1117"/>
      <c r="DA121" s="1117"/>
      <c r="DB121" s="1117"/>
      <c r="DC121" s="1117"/>
      <c r="DD121" s="1117"/>
      <c r="DE121" s="1117"/>
      <c r="DF121" s="1118"/>
      <c r="DG121" s="1015">
        <v>345698</v>
      </c>
      <c r="DH121" s="1016"/>
      <c r="DI121" s="1016"/>
      <c r="DJ121" s="1016"/>
      <c r="DK121" s="1016"/>
      <c r="DL121" s="1016">
        <v>342448</v>
      </c>
      <c r="DM121" s="1016"/>
      <c r="DN121" s="1016"/>
      <c r="DO121" s="1016"/>
      <c r="DP121" s="1016"/>
      <c r="DQ121" s="1016">
        <v>318023</v>
      </c>
      <c r="DR121" s="1016"/>
      <c r="DS121" s="1016"/>
      <c r="DT121" s="1016"/>
      <c r="DU121" s="1016"/>
      <c r="DV121" s="1017">
        <v>2.6</v>
      </c>
      <c r="DW121" s="1017"/>
      <c r="DX121" s="1017"/>
      <c r="DY121" s="1017"/>
      <c r="DZ121" s="1018"/>
    </row>
    <row r="122" spans="1:130" s="248" customFormat="1" ht="26.25" customHeight="1" x14ac:dyDescent="0.15">
      <c r="A122" s="1155"/>
      <c r="B122" s="1042"/>
      <c r="C122" s="1012" t="s">
        <v>453</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457</v>
      </c>
      <c r="AB122" s="1055"/>
      <c r="AC122" s="1055"/>
      <c r="AD122" s="1055"/>
      <c r="AE122" s="1056"/>
      <c r="AF122" s="1057" t="s">
        <v>125</v>
      </c>
      <c r="AG122" s="1055"/>
      <c r="AH122" s="1055"/>
      <c r="AI122" s="1055"/>
      <c r="AJ122" s="1056"/>
      <c r="AK122" s="1057" t="s">
        <v>125</v>
      </c>
      <c r="AL122" s="1055"/>
      <c r="AM122" s="1055"/>
      <c r="AN122" s="1055"/>
      <c r="AO122" s="1056"/>
      <c r="AP122" s="1058" t="s">
        <v>125</v>
      </c>
      <c r="AQ122" s="1059"/>
      <c r="AR122" s="1059"/>
      <c r="AS122" s="1059"/>
      <c r="AT122" s="1060"/>
      <c r="AU122" s="1088"/>
      <c r="AV122" s="1089"/>
      <c r="AW122" s="1089"/>
      <c r="AX122" s="1089"/>
      <c r="AY122" s="1090"/>
      <c r="AZ122" s="1070" t="s">
        <v>475</v>
      </c>
      <c r="BA122" s="1061"/>
      <c r="BB122" s="1061"/>
      <c r="BC122" s="1061"/>
      <c r="BD122" s="1061"/>
      <c r="BE122" s="1061"/>
      <c r="BF122" s="1061"/>
      <c r="BG122" s="1061"/>
      <c r="BH122" s="1061"/>
      <c r="BI122" s="1061"/>
      <c r="BJ122" s="1061"/>
      <c r="BK122" s="1061"/>
      <c r="BL122" s="1061"/>
      <c r="BM122" s="1061"/>
      <c r="BN122" s="1061"/>
      <c r="BO122" s="1061"/>
      <c r="BP122" s="1062"/>
      <c r="BQ122" s="1093">
        <v>16541366</v>
      </c>
      <c r="BR122" s="1094"/>
      <c r="BS122" s="1094"/>
      <c r="BT122" s="1094"/>
      <c r="BU122" s="1094"/>
      <c r="BV122" s="1094">
        <v>16187139</v>
      </c>
      <c r="BW122" s="1094"/>
      <c r="BX122" s="1094"/>
      <c r="BY122" s="1094"/>
      <c r="BZ122" s="1094"/>
      <c r="CA122" s="1094">
        <v>16054108</v>
      </c>
      <c r="CB122" s="1094"/>
      <c r="CC122" s="1094"/>
      <c r="CD122" s="1094"/>
      <c r="CE122" s="1094"/>
      <c r="CF122" s="1114">
        <v>131.30000000000001</v>
      </c>
      <c r="CG122" s="1115"/>
      <c r="CH122" s="1115"/>
      <c r="CI122" s="1115"/>
      <c r="CJ122" s="1115"/>
      <c r="CK122" s="1106"/>
      <c r="CL122" s="1107"/>
      <c r="CM122" s="1107"/>
      <c r="CN122" s="1107"/>
      <c r="CO122" s="1108"/>
      <c r="CP122" s="1116" t="s">
        <v>476</v>
      </c>
      <c r="CQ122" s="1117"/>
      <c r="CR122" s="1117"/>
      <c r="CS122" s="1117"/>
      <c r="CT122" s="1117"/>
      <c r="CU122" s="1117"/>
      <c r="CV122" s="1117"/>
      <c r="CW122" s="1117"/>
      <c r="CX122" s="1117"/>
      <c r="CY122" s="1117"/>
      <c r="CZ122" s="1117"/>
      <c r="DA122" s="1117"/>
      <c r="DB122" s="1117"/>
      <c r="DC122" s="1117"/>
      <c r="DD122" s="1117"/>
      <c r="DE122" s="1117"/>
      <c r="DF122" s="1118"/>
      <c r="DG122" s="1015" t="s">
        <v>439</v>
      </c>
      <c r="DH122" s="1016"/>
      <c r="DI122" s="1016"/>
      <c r="DJ122" s="1016"/>
      <c r="DK122" s="1016"/>
      <c r="DL122" s="1016" t="s">
        <v>125</v>
      </c>
      <c r="DM122" s="1016"/>
      <c r="DN122" s="1016"/>
      <c r="DO122" s="1016"/>
      <c r="DP122" s="1016"/>
      <c r="DQ122" s="1016" t="s">
        <v>125</v>
      </c>
      <c r="DR122" s="1016"/>
      <c r="DS122" s="1016"/>
      <c r="DT122" s="1016"/>
      <c r="DU122" s="1016"/>
      <c r="DV122" s="1017" t="s">
        <v>125</v>
      </c>
      <c r="DW122" s="1017"/>
      <c r="DX122" s="1017"/>
      <c r="DY122" s="1017"/>
      <c r="DZ122" s="1018"/>
    </row>
    <row r="123" spans="1:130" s="248" customFormat="1" ht="26.25" customHeight="1" x14ac:dyDescent="0.15">
      <c r="A123" s="1155"/>
      <c r="B123" s="1042"/>
      <c r="C123" s="1012" t="s">
        <v>460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439</v>
      </c>
      <c r="AB123" s="1055"/>
      <c r="AC123" s="1055"/>
      <c r="AD123" s="1055"/>
      <c r="AE123" s="1056"/>
      <c r="AF123" s="1057" t="s">
        <v>125</v>
      </c>
      <c r="AG123" s="1055"/>
      <c r="AH123" s="1055"/>
      <c r="AI123" s="1055"/>
      <c r="AJ123" s="1056"/>
      <c r="AK123" s="1057" t="s">
        <v>125</v>
      </c>
      <c r="AL123" s="1055"/>
      <c r="AM123" s="1055"/>
      <c r="AN123" s="1055"/>
      <c r="AO123" s="1056"/>
      <c r="AP123" s="1058" t="s">
        <v>439</v>
      </c>
      <c r="AQ123" s="1059"/>
      <c r="AR123" s="1059"/>
      <c r="AS123" s="1059"/>
      <c r="AT123" s="1060"/>
      <c r="AU123" s="1091"/>
      <c r="AV123" s="1092"/>
      <c r="AW123" s="1092"/>
      <c r="AX123" s="1092"/>
      <c r="AY123" s="1092"/>
      <c r="AZ123" s="279" t="s">
        <v>183</v>
      </c>
      <c r="BA123" s="279"/>
      <c r="BB123" s="279"/>
      <c r="BC123" s="279"/>
      <c r="BD123" s="279"/>
      <c r="BE123" s="279"/>
      <c r="BF123" s="279"/>
      <c r="BG123" s="279"/>
      <c r="BH123" s="279"/>
      <c r="BI123" s="279"/>
      <c r="BJ123" s="279"/>
      <c r="BK123" s="279"/>
      <c r="BL123" s="279"/>
      <c r="BM123" s="279"/>
      <c r="BN123" s="279"/>
      <c r="BO123" s="1071" t="s">
        <v>477</v>
      </c>
      <c r="BP123" s="1102"/>
      <c r="BQ123" s="1161">
        <v>20747705</v>
      </c>
      <c r="BR123" s="1162"/>
      <c r="BS123" s="1162"/>
      <c r="BT123" s="1162"/>
      <c r="BU123" s="1162"/>
      <c r="BV123" s="1162">
        <v>20504935</v>
      </c>
      <c r="BW123" s="1162"/>
      <c r="BX123" s="1162"/>
      <c r="BY123" s="1162"/>
      <c r="BZ123" s="1162"/>
      <c r="CA123" s="1162">
        <v>20219504</v>
      </c>
      <c r="CB123" s="1162"/>
      <c r="CC123" s="1162"/>
      <c r="CD123" s="1162"/>
      <c r="CE123" s="1162"/>
      <c r="CF123" s="1095"/>
      <c r="CG123" s="1096"/>
      <c r="CH123" s="1096"/>
      <c r="CI123" s="1096"/>
      <c r="CJ123" s="1097"/>
      <c r="CK123" s="1106"/>
      <c r="CL123" s="1107"/>
      <c r="CM123" s="1107"/>
      <c r="CN123" s="1107"/>
      <c r="CO123" s="1108"/>
      <c r="CP123" s="1116" t="s">
        <v>403</v>
      </c>
      <c r="CQ123" s="1117"/>
      <c r="CR123" s="1117"/>
      <c r="CS123" s="1117"/>
      <c r="CT123" s="1117"/>
      <c r="CU123" s="1117"/>
      <c r="CV123" s="1117"/>
      <c r="CW123" s="1117"/>
      <c r="CX123" s="1117"/>
      <c r="CY123" s="1117"/>
      <c r="CZ123" s="1117"/>
      <c r="DA123" s="1117"/>
      <c r="DB123" s="1117"/>
      <c r="DC123" s="1117"/>
      <c r="DD123" s="1117"/>
      <c r="DE123" s="1117"/>
      <c r="DF123" s="1118"/>
      <c r="DG123" s="1054" t="s">
        <v>439</v>
      </c>
      <c r="DH123" s="1055"/>
      <c r="DI123" s="1055"/>
      <c r="DJ123" s="1055"/>
      <c r="DK123" s="1056"/>
      <c r="DL123" s="1057" t="s">
        <v>445</v>
      </c>
      <c r="DM123" s="1055"/>
      <c r="DN123" s="1055"/>
      <c r="DO123" s="1055"/>
      <c r="DP123" s="1056"/>
      <c r="DQ123" s="1057" t="s">
        <v>439</v>
      </c>
      <c r="DR123" s="1055"/>
      <c r="DS123" s="1055"/>
      <c r="DT123" s="1055"/>
      <c r="DU123" s="1056"/>
      <c r="DV123" s="1058" t="s">
        <v>125</v>
      </c>
      <c r="DW123" s="1059"/>
      <c r="DX123" s="1059"/>
      <c r="DY123" s="1059"/>
      <c r="DZ123" s="1060"/>
    </row>
    <row r="124" spans="1:130" s="248" customFormat="1" ht="26.25" customHeight="1" thickBot="1" x14ac:dyDescent="0.2">
      <c r="A124" s="1155"/>
      <c r="B124" s="1042"/>
      <c r="C124" s="1012" t="s">
        <v>463</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439</v>
      </c>
      <c r="AB124" s="1055"/>
      <c r="AC124" s="1055"/>
      <c r="AD124" s="1055"/>
      <c r="AE124" s="1056"/>
      <c r="AF124" s="1057" t="s">
        <v>125</v>
      </c>
      <c r="AG124" s="1055"/>
      <c r="AH124" s="1055"/>
      <c r="AI124" s="1055"/>
      <c r="AJ124" s="1056"/>
      <c r="AK124" s="1057">
        <v>128</v>
      </c>
      <c r="AL124" s="1055"/>
      <c r="AM124" s="1055"/>
      <c r="AN124" s="1055"/>
      <c r="AO124" s="1056"/>
      <c r="AP124" s="1058">
        <v>0</v>
      </c>
      <c r="AQ124" s="1059"/>
      <c r="AR124" s="1059"/>
      <c r="AS124" s="1059"/>
      <c r="AT124" s="1060"/>
      <c r="AU124" s="1157" t="s">
        <v>478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19.899999999999999</v>
      </c>
      <c r="BR124" s="1124"/>
      <c r="BS124" s="1124"/>
      <c r="BT124" s="1124"/>
      <c r="BU124" s="1124"/>
      <c r="BV124" s="1124">
        <v>29.7</v>
      </c>
      <c r="BW124" s="1124"/>
      <c r="BX124" s="1124"/>
      <c r="BY124" s="1124"/>
      <c r="BZ124" s="1124"/>
      <c r="CA124" s="1124">
        <v>29.3</v>
      </c>
      <c r="CB124" s="1124"/>
      <c r="CC124" s="1124"/>
      <c r="CD124" s="1124"/>
      <c r="CE124" s="1124"/>
      <c r="CF124" s="1125"/>
      <c r="CG124" s="1126"/>
      <c r="CH124" s="1126"/>
      <c r="CI124" s="1126"/>
      <c r="CJ124" s="1127"/>
      <c r="CK124" s="1109"/>
      <c r="CL124" s="1109"/>
      <c r="CM124" s="1109"/>
      <c r="CN124" s="1109"/>
      <c r="CO124" s="1110"/>
      <c r="CP124" s="1116" t="s">
        <v>479</v>
      </c>
      <c r="CQ124" s="1117"/>
      <c r="CR124" s="1117"/>
      <c r="CS124" s="1117"/>
      <c r="CT124" s="1117"/>
      <c r="CU124" s="1117"/>
      <c r="CV124" s="1117"/>
      <c r="CW124" s="1117"/>
      <c r="CX124" s="1117"/>
      <c r="CY124" s="1117"/>
      <c r="CZ124" s="1117"/>
      <c r="DA124" s="1117"/>
      <c r="DB124" s="1117"/>
      <c r="DC124" s="1117"/>
      <c r="DD124" s="1117"/>
      <c r="DE124" s="1117"/>
      <c r="DF124" s="1118"/>
      <c r="DG124" s="1101" t="s">
        <v>125</v>
      </c>
      <c r="DH124" s="1080"/>
      <c r="DI124" s="1080"/>
      <c r="DJ124" s="1080"/>
      <c r="DK124" s="1081"/>
      <c r="DL124" s="1079" t="s">
        <v>125</v>
      </c>
      <c r="DM124" s="1080"/>
      <c r="DN124" s="1080"/>
      <c r="DO124" s="1080"/>
      <c r="DP124" s="1081"/>
      <c r="DQ124" s="1079" t="s">
        <v>439</v>
      </c>
      <c r="DR124" s="1080"/>
      <c r="DS124" s="1080"/>
      <c r="DT124" s="1080"/>
      <c r="DU124" s="1081"/>
      <c r="DV124" s="1082" t="s">
        <v>446</v>
      </c>
      <c r="DW124" s="1083"/>
      <c r="DX124" s="1083"/>
      <c r="DY124" s="1083"/>
      <c r="DZ124" s="1084"/>
    </row>
    <row r="125" spans="1:130" s="248" customFormat="1" ht="26.25" customHeight="1" x14ac:dyDescent="0.15">
      <c r="A125" s="1155"/>
      <c r="B125" s="1042"/>
      <c r="C125" s="1012" t="s">
        <v>465</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445</v>
      </c>
      <c r="AB125" s="1055"/>
      <c r="AC125" s="1055"/>
      <c r="AD125" s="1055"/>
      <c r="AE125" s="1056"/>
      <c r="AF125" s="1057" t="s">
        <v>446</v>
      </c>
      <c r="AG125" s="1055"/>
      <c r="AH125" s="1055"/>
      <c r="AI125" s="1055"/>
      <c r="AJ125" s="1056"/>
      <c r="AK125" s="1057" t="s">
        <v>439</v>
      </c>
      <c r="AL125" s="1055"/>
      <c r="AM125" s="1055"/>
      <c r="AN125" s="1055"/>
      <c r="AO125" s="1056"/>
      <c r="AP125" s="1058" t="s">
        <v>125</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480</v>
      </c>
      <c r="CL125" s="1104"/>
      <c r="CM125" s="1104"/>
      <c r="CN125" s="1104"/>
      <c r="CO125" s="1105"/>
      <c r="CP125" s="1036" t="s">
        <v>481</v>
      </c>
      <c r="CQ125" s="985"/>
      <c r="CR125" s="985"/>
      <c r="CS125" s="985"/>
      <c r="CT125" s="985"/>
      <c r="CU125" s="985"/>
      <c r="CV125" s="985"/>
      <c r="CW125" s="985"/>
      <c r="CX125" s="985"/>
      <c r="CY125" s="985"/>
      <c r="CZ125" s="985"/>
      <c r="DA125" s="985"/>
      <c r="DB125" s="985"/>
      <c r="DC125" s="985"/>
      <c r="DD125" s="985"/>
      <c r="DE125" s="985"/>
      <c r="DF125" s="986"/>
      <c r="DG125" s="1022" t="s">
        <v>125</v>
      </c>
      <c r="DH125" s="1023"/>
      <c r="DI125" s="1023"/>
      <c r="DJ125" s="1023"/>
      <c r="DK125" s="1023"/>
      <c r="DL125" s="1023" t="s">
        <v>125</v>
      </c>
      <c r="DM125" s="1023"/>
      <c r="DN125" s="1023"/>
      <c r="DO125" s="1023"/>
      <c r="DP125" s="1023"/>
      <c r="DQ125" s="1023" t="s">
        <v>439</v>
      </c>
      <c r="DR125" s="1023"/>
      <c r="DS125" s="1023"/>
      <c r="DT125" s="1023"/>
      <c r="DU125" s="1023"/>
      <c r="DV125" s="1024" t="s">
        <v>457</v>
      </c>
      <c r="DW125" s="1024"/>
      <c r="DX125" s="1024"/>
      <c r="DY125" s="1024"/>
      <c r="DZ125" s="1025"/>
    </row>
    <row r="126" spans="1:130" s="248" customFormat="1" ht="26.25" customHeight="1" thickBot="1" x14ac:dyDescent="0.2">
      <c r="A126" s="1155"/>
      <c r="B126" s="1042"/>
      <c r="C126" s="1012" t="s">
        <v>467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125</v>
      </c>
      <c r="AB126" s="1055"/>
      <c r="AC126" s="1055"/>
      <c r="AD126" s="1055"/>
      <c r="AE126" s="1056"/>
      <c r="AF126" s="1057" t="s">
        <v>125</v>
      </c>
      <c r="AG126" s="1055"/>
      <c r="AH126" s="1055"/>
      <c r="AI126" s="1055"/>
      <c r="AJ126" s="1056"/>
      <c r="AK126" s="1057" t="s">
        <v>446</v>
      </c>
      <c r="AL126" s="1055"/>
      <c r="AM126" s="1055"/>
      <c r="AN126" s="1055"/>
      <c r="AO126" s="1056"/>
      <c r="AP126" s="1058" t="s">
        <v>439</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482</v>
      </c>
      <c r="CQ126" s="1046"/>
      <c r="CR126" s="1046"/>
      <c r="CS126" s="1046"/>
      <c r="CT126" s="1046"/>
      <c r="CU126" s="1046"/>
      <c r="CV126" s="1046"/>
      <c r="CW126" s="1046"/>
      <c r="CX126" s="1046"/>
      <c r="CY126" s="1046"/>
      <c r="CZ126" s="1046"/>
      <c r="DA126" s="1046"/>
      <c r="DB126" s="1046"/>
      <c r="DC126" s="1046"/>
      <c r="DD126" s="1046"/>
      <c r="DE126" s="1046"/>
      <c r="DF126" s="1047"/>
      <c r="DG126" s="1015" t="s">
        <v>125</v>
      </c>
      <c r="DH126" s="1016"/>
      <c r="DI126" s="1016"/>
      <c r="DJ126" s="1016"/>
      <c r="DK126" s="1016"/>
      <c r="DL126" s="1016" t="s">
        <v>457</v>
      </c>
      <c r="DM126" s="1016"/>
      <c r="DN126" s="1016"/>
      <c r="DO126" s="1016"/>
      <c r="DP126" s="1016"/>
      <c r="DQ126" s="1016" t="s">
        <v>439</v>
      </c>
      <c r="DR126" s="1016"/>
      <c r="DS126" s="1016"/>
      <c r="DT126" s="1016"/>
      <c r="DU126" s="1016"/>
      <c r="DV126" s="1017" t="s">
        <v>439</v>
      </c>
      <c r="DW126" s="1017"/>
      <c r="DX126" s="1017"/>
      <c r="DY126" s="1017"/>
      <c r="DZ126" s="1018"/>
    </row>
    <row r="127" spans="1:130" s="248" customFormat="1" ht="26.25" customHeight="1" x14ac:dyDescent="0.15">
      <c r="A127" s="1156"/>
      <c r="B127" s="1044"/>
      <c r="C127" s="1098" t="s">
        <v>483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183</v>
      </c>
      <c r="AB127" s="1055"/>
      <c r="AC127" s="1055"/>
      <c r="AD127" s="1055"/>
      <c r="AE127" s="1056"/>
      <c r="AF127" s="1057">
        <v>172</v>
      </c>
      <c r="AG127" s="1055"/>
      <c r="AH127" s="1055"/>
      <c r="AI127" s="1055"/>
      <c r="AJ127" s="1056"/>
      <c r="AK127" s="1057">
        <v>598</v>
      </c>
      <c r="AL127" s="1055"/>
      <c r="AM127" s="1055"/>
      <c r="AN127" s="1055"/>
      <c r="AO127" s="1056"/>
      <c r="AP127" s="1058">
        <v>0</v>
      </c>
      <c r="AQ127" s="1059"/>
      <c r="AR127" s="1059"/>
      <c r="AS127" s="1059"/>
      <c r="AT127" s="1060"/>
      <c r="AU127" s="284"/>
      <c r="AV127" s="284"/>
      <c r="AW127" s="284"/>
      <c r="AX127" s="1128" t="s">
        <v>484</v>
      </c>
      <c r="AY127" s="1129"/>
      <c r="AZ127" s="1129"/>
      <c r="BA127" s="1129"/>
      <c r="BB127" s="1129"/>
      <c r="BC127" s="1129"/>
      <c r="BD127" s="1129"/>
      <c r="BE127" s="1130"/>
      <c r="BF127" s="1131" t="s">
        <v>485</v>
      </c>
      <c r="BG127" s="1129"/>
      <c r="BH127" s="1129"/>
      <c r="BI127" s="1129"/>
      <c r="BJ127" s="1129"/>
      <c r="BK127" s="1129"/>
      <c r="BL127" s="1130"/>
      <c r="BM127" s="1131" t="s">
        <v>486</v>
      </c>
      <c r="BN127" s="1129"/>
      <c r="BO127" s="1129"/>
      <c r="BP127" s="1129"/>
      <c r="BQ127" s="1129"/>
      <c r="BR127" s="1129"/>
      <c r="BS127" s="1130"/>
      <c r="BT127" s="1131" t="s">
        <v>487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488</v>
      </c>
      <c r="CQ127" s="1046"/>
      <c r="CR127" s="1046"/>
      <c r="CS127" s="1046"/>
      <c r="CT127" s="1046"/>
      <c r="CU127" s="1046"/>
      <c r="CV127" s="1046"/>
      <c r="CW127" s="1046"/>
      <c r="CX127" s="1046"/>
      <c r="CY127" s="1046"/>
      <c r="CZ127" s="1046"/>
      <c r="DA127" s="1046"/>
      <c r="DB127" s="1046"/>
      <c r="DC127" s="1046"/>
      <c r="DD127" s="1046"/>
      <c r="DE127" s="1046"/>
      <c r="DF127" s="1047"/>
      <c r="DG127" s="1015" t="s">
        <v>125</v>
      </c>
      <c r="DH127" s="1016"/>
      <c r="DI127" s="1016"/>
      <c r="DJ127" s="1016"/>
      <c r="DK127" s="1016"/>
      <c r="DL127" s="1016" t="s">
        <v>125</v>
      </c>
      <c r="DM127" s="1016"/>
      <c r="DN127" s="1016"/>
      <c r="DO127" s="1016"/>
      <c r="DP127" s="1016"/>
      <c r="DQ127" s="1016" t="s">
        <v>445</v>
      </c>
      <c r="DR127" s="1016"/>
      <c r="DS127" s="1016"/>
      <c r="DT127" s="1016"/>
      <c r="DU127" s="1016"/>
      <c r="DV127" s="1017" t="s">
        <v>125</v>
      </c>
      <c r="DW127" s="1017"/>
      <c r="DX127" s="1017"/>
      <c r="DY127" s="1017"/>
      <c r="DZ127" s="1018"/>
    </row>
    <row r="128" spans="1:130" s="248" customFormat="1" ht="26.25" customHeight="1" thickBot="1" x14ac:dyDescent="0.2">
      <c r="A128" s="1139" t="s">
        <v>489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490</v>
      </c>
      <c r="X128" s="1141"/>
      <c r="Y128" s="1141"/>
      <c r="Z128" s="1142"/>
      <c r="AA128" s="1143">
        <v>105797</v>
      </c>
      <c r="AB128" s="1144"/>
      <c r="AC128" s="1144"/>
      <c r="AD128" s="1144"/>
      <c r="AE128" s="1145"/>
      <c r="AF128" s="1146">
        <v>97882</v>
      </c>
      <c r="AG128" s="1144"/>
      <c r="AH128" s="1144"/>
      <c r="AI128" s="1144"/>
      <c r="AJ128" s="1145"/>
      <c r="AK128" s="1146">
        <v>82584</v>
      </c>
      <c r="AL128" s="1144"/>
      <c r="AM128" s="1144"/>
      <c r="AN128" s="1144"/>
      <c r="AO128" s="1145"/>
      <c r="AP128" s="1147"/>
      <c r="AQ128" s="1148"/>
      <c r="AR128" s="1148"/>
      <c r="AS128" s="1148"/>
      <c r="AT128" s="1149"/>
      <c r="AU128" s="284"/>
      <c r="AV128" s="284"/>
      <c r="AW128" s="284"/>
      <c r="AX128" s="984" t="s">
        <v>491</v>
      </c>
      <c r="AY128" s="985"/>
      <c r="AZ128" s="985"/>
      <c r="BA128" s="985"/>
      <c r="BB128" s="985"/>
      <c r="BC128" s="985"/>
      <c r="BD128" s="985"/>
      <c r="BE128" s="986"/>
      <c r="BF128" s="1150" t="s">
        <v>125</v>
      </c>
      <c r="BG128" s="1151"/>
      <c r="BH128" s="1151"/>
      <c r="BI128" s="1151"/>
      <c r="BJ128" s="1151"/>
      <c r="BK128" s="1151"/>
      <c r="BL128" s="1152"/>
      <c r="BM128" s="1150">
        <v>12.89</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492</v>
      </c>
      <c r="CQ128" s="1133"/>
      <c r="CR128" s="1133"/>
      <c r="CS128" s="1133"/>
      <c r="CT128" s="1133"/>
      <c r="CU128" s="1133"/>
      <c r="CV128" s="1133"/>
      <c r="CW128" s="1133"/>
      <c r="CX128" s="1133"/>
      <c r="CY128" s="1133"/>
      <c r="CZ128" s="1133"/>
      <c r="DA128" s="1133"/>
      <c r="DB128" s="1133"/>
      <c r="DC128" s="1133"/>
      <c r="DD128" s="1133"/>
      <c r="DE128" s="1133"/>
      <c r="DF128" s="1134"/>
      <c r="DG128" s="1135">
        <v>45952</v>
      </c>
      <c r="DH128" s="1136"/>
      <c r="DI128" s="1136"/>
      <c r="DJ128" s="1136"/>
      <c r="DK128" s="1136"/>
      <c r="DL128" s="1136">
        <v>24330</v>
      </c>
      <c r="DM128" s="1136"/>
      <c r="DN128" s="1136"/>
      <c r="DO128" s="1136"/>
      <c r="DP128" s="1136"/>
      <c r="DQ128" s="1136">
        <v>13814</v>
      </c>
      <c r="DR128" s="1136"/>
      <c r="DS128" s="1136"/>
      <c r="DT128" s="1136"/>
      <c r="DU128" s="1136"/>
      <c r="DV128" s="1137">
        <v>0.1</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493</v>
      </c>
      <c r="X129" s="1170"/>
      <c r="Y129" s="1170"/>
      <c r="Z129" s="1171"/>
      <c r="AA129" s="1054">
        <v>13107094</v>
      </c>
      <c r="AB129" s="1055"/>
      <c r="AC129" s="1055"/>
      <c r="AD129" s="1055"/>
      <c r="AE129" s="1056"/>
      <c r="AF129" s="1057">
        <v>13210916</v>
      </c>
      <c r="AG129" s="1055"/>
      <c r="AH129" s="1055"/>
      <c r="AI129" s="1055"/>
      <c r="AJ129" s="1056"/>
      <c r="AK129" s="1057">
        <v>13661057</v>
      </c>
      <c r="AL129" s="1055"/>
      <c r="AM129" s="1055"/>
      <c r="AN129" s="1055"/>
      <c r="AO129" s="1056"/>
      <c r="AP129" s="1172"/>
      <c r="AQ129" s="1173"/>
      <c r="AR129" s="1173"/>
      <c r="AS129" s="1173"/>
      <c r="AT129" s="1174"/>
      <c r="AU129" s="286"/>
      <c r="AV129" s="286"/>
      <c r="AW129" s="286"/>
      <c r="AX129" s="1163" t="s">
        <v>494</v>
      </c>
      <c r="AY129" s="1046"/>
      <c r="AZ129" s="1046"/>
      <c r="BA129" s="1046"/>
      <c r="BB129" s="1046"/>
      <c r="BC129" s="1046"/>
      <c r="BD129" s="1046"/>
      <c r="BE129" s="1047"/>
      <c r="BF129" s="1164" t="s">
        <v>125</v>
      </c>
      <c r="BG129" s="1165"/>
      <c r="BH129" s="1165"/>
      <c r="BI129" s="1165"/>
      <c r="BJ129" s="1165"/>
      <c r="BK129" s="1165"/>
      <c r="BL129" s="1166"/>
      <c r="BM129" s="1164">
        <v>17.89</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496</v>
      </c>
      <c r="X130" s="1170"/>
      <c r="Y130" s="1170"/>
      <c r="Z130" s="1171"/>
      <c r="AA130" s="1054">
        <v>1481063</v>
      </c>
      <c r="AB130" s="1055"/>
      <c r="AC130" s="1055"/>
      <c r="AD130" s="1055"/>
      <c r="AE130" s="1056"/>
      <c r="AF130" s="1057">
        <v>1449309</v>
      </c>
      <c r="AG130" s="1055"/>
      <c r="AH130" s="1055"/>
      <c r="AI130" s="1055"/>
      <c r="AJ130" s="1056"/>
      <c r="AK130" s="1057">
        <v>1437844</v>
      </c>
      <c r="AL130" s="1055"/>
      <c r="AM130" s="1055"/>
      <c r="AN130" s="1055"/>
      <c r="AO130" s="1056"/>
      <c r="AP130" s="1172"/>
      <c r="AQ130" s="1173"/>
      <c r="AR130" s="1173"/>
      <c r="AS130" s="1173"/>
      <c r="AT130" s="1174"/>
      <c r="AU130" s="286"/>
      <c r="AV130" s="286"/>
      <c r="AW130" s="286"/>
      <c r="AX130" s="1163" t="s">
        <v>497</v>
      </c>
      <c r="AY130" s="1046"/>
      <c r="AZ130" s="1046"/>
      <c r="BA130" s="1046"/>
      <c r="BB130" s="1046"/>
      <c r="BC130" s="1046"/>
      <c r="BD130" s="1046"/>
      <c r="BE130" s="1047"/>
      <c r="BF130" s="1200">
        <v>6.3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498</v>
      </c>
      <c r="X131" s="1208"/>
      <c r="Y131" s="1208"/>
      <c r="Z131" s="1209"/>
      <c r="AA131" s="1101">
        <v>11626031</v>
      </c>
      <c r="AB131" s="1080"/>
      <c r="AC131" s="1080"/>
      <c r="AD131" s="1080"/>
      <c r="AE131" s="1081"/>
      <c r="AF131" s="1079">
        <v>11761607</v>
      </c>
      <c r="AG131" s="1080"/>
      <c r="AH131" s="1080"/>
      <c r="AI131" s="1080"/>
      <c r="AJ131" s="1081"/>
      <c r="AK131" s="1079">
        <v>12223213</v>
      </c>
      <c r="AL131" s="1080"/>
      <c r="AM131" s="1080"/>
      <c r="AN131" s="1080"/>
      <c r="AO131" s="1081"/>
      <c r="AP131" s="1210"/>
      <c r="AQ131" s="1211"/>
      <c r="AR131" s="1211"/>
      <c r="AS131" s="1211"/>
      <c r="AT131" s="1212"/>
      <c r="AU131" s="286"/>
      <c r="AV131" s="286"/>
      <c r="AW131" s="286"/>
      <c r="AX131" s="1182" t="s">
        <v>499</v>
      </c>
      <c r="AY131" s="1133"/>
      <c r="AZ131" s="1133"/>
      <c r="BA131" s="1133"/>
      <c r="BB131" s="1133"/>
      <c r="BC131" s="1133"/>
      <c r="BD131" s="1133"/>
      <c r="BE131" s="1134"/>
      <c r="BF131" s="1183">
        <v>29.3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501</v>
      </c>
      <c r="W132" s="1193"/>
      <c r="X132" s="1193"/>
      <c r="Y132" s="1193"/>
      <c r="Z132" s="1194"/>
      <c r="AA132" s="1195">
        <v>5.8646583689999998</v>
      </c>
      <c r="AB132" s="1196"/>
      <c r="AC132" s="1196"/>
      <c r="AD132" s="1196"/>
      <c r="AE132" s="1197"/>
      <c r="AF132" s="1198">
        <v>6.2828319290000003</v>
      </c>
      <c r="AG132" s="1196"/>
      <c r="AH132" s="1196"/>
      <c r="AI132" s="1196"/>
      <c r="AJ132" s="1197"/>
      <c r="AK132" s="1198">
        <v>6.9994444180000004</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502</v>
      </c>
      <c r="W133" s="1176"/>
      <c r="X133" s="1176"/>
      <c r="Y133" s="1176"/>
      <c r="Z133" s="1177"/>
      <c r="AA133" s="1178">
        <v>6.3</v>
      </c>
      <c r="AB133" s="1179"/>
      <c r="AC133" s="1179"/>
      <c r="AD133" s="1179"/>
      <c r="AE133" s="1180"/>
      <c r="AF133" s="1178">
        <v>6</v>
      </c>
      <c r="AG133" s="1179"/>
      <c r="AH133" s="1179"/>
      <c r="AI133" s="1179"/>
      <c r="AJ133" s="1180"/>
      <c r="AK133" s="1178">
        <v>6.3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02QS0XZO42Lo7zV4bBED1PW54aT6coCYEFrkmlw2p6dGnfuXC8R0LJrRCUUn8CVkVm9l+7evutH/iimc0dXBA==" saltValue="/ab5SBCkEdWbi9u/duXaZ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YjJQslRCQ/AQakT5S1N4DIArttWGwosOAubIlC4cCGs/DZDFkVlk8z2tFEeBG47SAfmtDZiJvU9K4SOBUOwNJg==" saltValue="4xVTKzX7eXU6c7rSN8yVX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5SwgeluVCUNCEnTlGuHFx6W2CgIkjYFSvipduGnNmost5I505g5wUmrjIgG1KAoD4OqeyuIhHSAHLxK7iSMVA==" saltValue="NIgE3JYcrP1VXMXEgUhTI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511</v>
      </c>
      <c r="AL9" s="1216"/>
      <c r="AM9" s="1216"/>
      <c r="AN9" s="1217"/>
      <c r="AO9" s="314">
        <v>4125761</v>
      </c>
      <c r="AP9" s="314">
        <v>59891</v>
      </c>
      <c r="AQ9" s="315">
        <v>81198</v>
      </c>
      <c r="AR9" s="316">
        <v>-26.2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512</v>
      </c>
      <c r="AL10" s="1216"/>
      <c r="AM10" s="1216"/>
      <c r="AN10" s="1217"/>
      <c r="AO10" s="317">
        <v>1046305</v>
      </c>
      <c r="AP10" s="317">
        <v>15188</v>
      </c>
      <c r="AQ10" s="318">
        <v>5531</v>
      </c>
      <c r="AR10" s="319">
        <v>174.6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513</v>
      </c>
      <c r="AL11" s="1216"/>
      <c r="AM11" s="1216"/>
      <c r="AN11" s="1217"/>
      <c r="AO11" s="317">
        <v>1787</v>
      </c>
      <c r="AP11" s="317">
        <v>26</v>
      </c>
      <c r="AQ11" s="318">
        <v>1383</v>
      </c>
      <c r="AR11" s="319">
        <v>-98.1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514</v>
      </c>
      <c r="AL12" s="1216"/>
      <c r="AM12" s="1216"/>
      <c r="AN12" s="1217"/>
      <c r="AO12" s="317" t="s">
        <v>515</v>
      </c>
      <c r="AP12" s="317" t="s">
        <v>515</v>
      </c>
      <c r="AQ12" s="318">
        <v>8</v>
      </c>
      <c r="AR12" s="319" t="s">
        <v>515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516</v>
      </c>
      <c r="AL13" s="1216"/>
      <c r="AM13" s="1216"/>
      <c r="AN13" s="1217"/>
      <c r="AO13" s="317">
        <v>239935</v>
      </c>
      <c r="AP13" s="317">
        <v>3483</v>
      </c>
      <c r="AQ13" s="318">
        <v>2870</v>
      </c>
      <c r="AR13" s="319">
        <v>21.4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517</v>
      </c>
      <c r="AL14" s="1216"/>
      <c r="AM14" s="1216"/>
      <c r="AN14" s="1217"/>
      <c r="AO14" s="317">
        <v>127338</v>
      </c>
      <c r="AP14" s="317">
        <v>1848</v>
      </c>
      <c r="AQ14" s="318">
        <v>1754</v>
      </c>
      <c r="AR14" s="319">
        <v>5.4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518</v>
      </c>
      <c r="AL15" s="1222"/>
      <c r="AM15" s="1222"/>
      <c r="AN15" s="1223"/>
      <c r="AO15" s="317">
        <v>-96448</v>
      </c>
      <c r="AP15" s="317">
        <v>-1400</v>
      </c>
      <c r="AQ15" s="318">
        <v>-6387</v>
      </c>
      <c r="AR15" s="319">
        <v>-78.099999999999994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183</v>
      </c>
      <c r="AL16" s="1222"/>
      <c r="AM16" s="1222"/>
      <c r="AN16" s="1223"/>
      <c r="AO16" s="317">
        <v>5444678</v>
      </c>
      <c r="AP16" s="317">
        <v>79037</v>
      </c>
      <c r="AQ16" s="318">
        <v>86357</v>
      </c>
      <c r="AR16" s="319">
        <v>-8.5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523</v>
      </c>
      <c r="AL21" s="1225"/>
      <c r="AM21" s="1225"/>
      <c r="AN21" s="1226"/>
      <c r="AO21" s="330">
        <v>7.23</v>
      </c>
      <c r="AP21" s="331">
        <v>8.1999999999999993</v>
      </c>
      <c r="AQ21" s="332">
        <v>-0.97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524</v>
      </c>
      <c r="AL22" s="1225"/>
      <c r="AM22" s="1225"/>
      <c r="AN22" s="1226"/>
      <c r="AO22" s="335">
        <v>99.2</v>
      </c>
      <c r="AP22" s="336">
        <v>98</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528</v>
      </c>
      <c r="AL32" s="1219"/>
      <c r="AM32" s="1219"/>
      <c r="AN32" s="1220"/>
      <c r="AO32" s="345">
        <v>2011007</v>
      </c>
      <c r="AP32" s="345">
        <v>29192</v>
      </c>
      <c r="AQ32" s="346">
        <v>54377</v>
      </c>
      <c r="AR32" s="347">
        <v>-46.3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529</v>
      </c>
      <c r="AL33" s="1219"/>
      <c r="AM33" s="1219"/>
      <c r="AN33" s="1220"/>
      <c r="AO33" s="345" t="s">
        <v>515</v>
      </c>
      <c r="AP33" s="345" t="s">
        <v>515</v>
      </c>
      <c r="AQ33" s="346" t="s">
        <v>515</v>
      </c>
      <c r="AR33" s="347" t="s">
        <v>515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530</v>
      </c>
      <c r="AL34" s="1219"/>
      <c r="AM34" s="1219"/>
      <c r="AN34" s="1220"/>
      <c r="AO34" s="345" t="s">
        <v>515</v>
      </c>
      <c r="AP34" s="345" t="s">
        <v>515</v>
      </c>
      <c r="AQ34" s="346">
        <v>3</v>
      </c>
      <c r="AR34" s="347" t="s">
        <v>515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531</v>
      </c>
      <c r="AL35" s="1219"/>
      <c r="AM35" s="1219"/>
      <c r="AN35" s="1220"/>
      <c r="AO35" s="345">
        <v>251029</v>
      </c>
      <c r="AP35" s="345">
        <v>3644</v>
      </c>
      <c r="AQ35" s="346">
        <v>13654</v>
      </c>
      <c r="AR35" s="347">
        <v>-73.3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532</v>
      </c>
      <c r="AL36" s="1219"/>
      <c r="AM36" s="1219"/>
      <c r="AN36" s="1220"/>
      <c r="AO36" s="345">
        <v>113223</v>
      </c>
      <c r="AP36" s="345">
        <v>1644</v>
      </c>
      <c r="AQ36" s="346">
        <v>1462</v>
      </c>
      <c r="AR36" s="347">
        <v>12.4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533</v>
      </c>
      <c r="AL37" s="1219"/>
      <c r="AM37" s="1219"/>
      <c r="AN37" s="1220"/>
      <c r="AO37" s="345">
        <v>726</v>
      </c>
      <c r="AP37" s="345">
        <v>11</v>
      </c>
      <c r="AQ37" s="346">
        <v>670</v>
      </c>
      <c r="AR37" s="347">
        <v>-98.4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534</v>
      </c>
      <c r="AL38" s="1228"/>
      <c r="AM38" s="1228"/>
      <c r="AN38" s="1229"/>
      <c r="AO38" s="348" t="s">
        <v>515</v>
      </c>
      <c r="AP38" s="348" t="s">
        <v>515</v>
      </c>
      <c r="AQ38" s="349">
        <v>1</v>
      </c>
      <c r="AR38" s="337" t="s">
        <v>515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535</v>
      </c>
      <c r="AL39" s="1228"/>
      <c r="AM39" s="1228"/>
      <c r="AN39" s="1229"/>
      <c r="AO39" s="345">
        <v>-82584</v>
      </c>
      <c r="AP39" s="345">
        <v>-1199</v>
      </c>
      <c r="AQ39" s="346">
        <v>-4140</v>
      </c>
      <c r="AR39" s="347">
        <v>-71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536</v>
      </c>
      <c r="AL40" s="1219"/>
      <c r="AM40" s="1219"/>
      <c r="AN40" s="1220"/>
      <c r="AO40" s="345">
        <v>-1437844</v>
      </c>
      <c r="AP40" s="345">
        <v>-20872</v>
      </c>
      <c r="AQ40" s="346">
        <v>-48517</v>
      </c>
      <c r="AR40" s="347">
        <v>-57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855557</v>
      </c>
      <c r="AP41" s="345">
        <v>12420</v>
      </c>
      <c r="AQ41" s="346">
        <v>17509</v>
      </c>
      <c r="AR41" s="347">
        <v>-29.1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506</v>
      </c>
      <c r="AN49" s="1235" t="s">
        <v>540</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1204433</v>
      </c>
      <c r="AN51" s="367">
        <v>16727</v>
      </c>
      <c r="AO51" s="368">
        <v>100.9</v>
      </c>
      <c r="AP51" s="369">
        <v>67319</v>
      </c>
      <c r="AQ51" s="370">
        <v>-27</v>
      </c>
      <c r="AR51" s="371">
        <v>127.9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659703</v>
      </c>
      <c r="AN52" s="375">
        <v>9162</v>
      </c>
      <c r="AO52" s="376">
        <v>113.6</v>
      </c>
      <c r="AP52" s="377">
        <v>38101</v>
      </c>
      <c r="AQ52" s="378">
        <v>2.4</v>
      </c>
      <c r="AR52" s="379">
        <v>111.2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1461617</v>
      </c>
      <c r="AN53" s="367">
        <v>20502</v>
      </c>
      <c r="AO53" s="368">
        <v>22.6</v>
      </c>
      <c r="AP53" s="369">
        <v>70615</v>
      </c>
      <c r="AQ53" s="370">
        <v>4.9000000000000004</v>
      </c>
      <c r="AR53" s="371">
        <v>17.7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735428</v>
      </c>
      <c r="AN54" s="375">
        <v>10316</v>
      </c>
      <c r="AO54" s="376">
        <v>12.6</v>
      </c>
      <c r="AP54" s="377">
        <v>37382</v>
      </c>
      <c r="AQ54" s="378">
        <v>-1.9</v>
      </c>
      <c r="AR54" s="379">
        <v>14.5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2462023</v>
      </c>
      <c r="AN55" s="367">
        <v>35000</v>
      </c>
      <c r="AO55" s="368">
        <v>70.7</v>
      </c>
      <c r="AP55" s="369">
        <v>69185</v>
      </c>
      <c r="AQ55" s="370">
        <v>-2</v>
      </c>
      <c r="AR55" s="371">
        <v>72.7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940621</v>
      </c>
      <c r="AN56" s="375">
        <v>13372</v>
      </c>
      <c r="AO56" s="376">
        <v>29.6</v>
      </c>
      <c r="AP56" s="377">
        <v>38519</v>
      </c>
      <c r="AQ56" s="378">
        <v>3</v>
      </c>
      <c r="AR56" s="379">
        <v>26.6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2367274</v>
      </c>
      <c r="AN57" s="367">
        <v>34057</v>
      </c>
      <c r="AO57" s="368">
        <v>-2.7</v>
      </c>
      <c r="AP57" s="369">
        <v>70166</v>
      </c>
      <c r="AQ57" s="370">
        <v>1.4</v>
      </c>
      <c r="AR57" s="371">
        <v>-4.0999999999999996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1456859</v>
      </c>
      <c r="AN58" s="375">
        <v>20959</v>
      </c>
      <c r="AO58" s="376">
        <v>56.7</v>
      </c>
      <c r="AP58" s="377">
        <v>36115</v>
      </c>
      <c r="AQ58" s="378">
        <v>-6.2</v>
      </c>
      <c r="AR58" s="379">
        <v>62.9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2209725</v>
      </c>
      <c r="AN59" s="367">
        <v>32077</v>
      </c>
      <c r="AO59" s="368">
        <v>-5.8</v>
      </c>
      <c r="AP59" s="369">
        <v>70329</v>
      </c>
      <c r="AQ59" s="370">
        <v>0.2</v>
      </c>
      <c r="AR59" s="371">
        <v>-6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1241560</v>
      </c>
      <c r="AN60" s="375">
        <v>18023</v>
      </c>
      <c r="AO60" s="376">
        <v>-14</v>
      </c>
      <c r="AP60" s="377">
        <v>39403</v>
      </c>
      <c r="AQ60" s="378">
        <v>9.1</v>
      </c>
      <c r="AR60" s="379">
        <v>-23.1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1941014</v>
      </c>
      <c r="AN61" s="382">
        <v>27673</v>
      </c>
      <c r="AO61" s="383">
        <v>37.1</v>
      </c>
      <c r="AP61" s="384">
        <v>69523</v>
      </c>
      <c r="AQ61" s="385">
        <v>-4.5</v>
      </c>
      <c r="AR61" s="371">
        <v>41.6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1006834</v>
      </c>
      <c r="AN62" s="375">
        <v>14366</v>
      </c>
      <c r="AO62" s="376">
        <v>39.700000000000003</v>
      </c>
      <c r="AP62" s="377">
        <v>37904</v>
      </c>
      <c r="AQ62" s="378">
        <v>1.3</v>
      </c>
      <c r="AR62" s="379">
        <v>38.4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d1/Bxsoa8VmKZegL4sgs+QQHXrkAlLrSSP2QOd6s7q9uR9mzMi0Wzo7LfDOWjM8OVQaCbNVPZ3Gsbnbr5PXVlg==" saltValue="fpd86RYwm0bXtoaIH+3ey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1" spans="125:125" ht="13.5" hidden="1" customHeight="1" x14ac:dyDescent="0.15">
      <c r="DU121" s="292"/>
    </row>
  </sheetData>
  <sheetProtection algorithmName="SHA-512" hashValue="QyFo2zAEj/zXCwbnoCVWvW3Fba7VTLEbizH2jjR+l1o4OlEinixrvVQq0zxFxPSgI4tiQKPRBDo/KrNre8ks5A==" saltValue="A8JocxROq4MlqqWuBYiIMg=="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Os5PTax1c9kgGNOXcTp6q/ckozE6RfnDJWjzrMQek6xCox9Le4uQjJI3Xo6cy3A6XbNOGikSwK1qbDHdf6F0GA==" saltValue="gk4KOUpXjpWVuKQj2zwHLg=="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8" t="s">
        <v>3</v>
      </c>
      <c r="D47" s="1238"/>
      <c r="E47" s="1239"/>
      <c r="F47" s="11">
        <v>15.41</v>
      </c>
      <c r="G47" s="12">
        <v>18.47</v>
      </c>
      <c r="H47" s="12">
        <v>19.84</v>
      </c>
      <c r="I47" s="12">
        <v>17.09</v>
      </c>
      <c r="J47" s="13">
        <v>12.08</v>
      </c>
    </row>
    <row r="48" spans="2:10" ht="57.75" customHeight="1" x14ac:dyDescent="0.15">
      <c r="B48" s="14"/>
      <c r="C48" s="1240" t="s">
        <v>4</v>
      </c>
      <c r="D48" s="1240"/>
      <c r="E48" s="1241"/>
      <c r="F48" s="15">
        <v>6.8</v>
      </c>
      <c r="G48" s="16">
        <v>6.36</v>
      </c>
      <c r="H48" s="16">
        <v>4.76</v>
      </c>
      <c r="I48" s="16">
        <v>3.2</v>
      </c>
      <c r="J48" s="17">
        <v>7.74</v>
      </c>
    </row>
    <row r="49" spans="2:10" ht="57.75" customHeight="1" thickBot="1" x14ac:dyDescent="0.2">
      <c r="B49" s="18"/>
      <c r="C49" s="1242" t="s">
        <v>5</v>
      </c>
      <c r="D49" s="1242"/>
      <c r="E49" s="1243"/>
      <c r="F49" s="19" t="s">
        <v>561</v>
      </c>
      <c r="G49" s="20" t="s">
        <v>562</v>
      </c>
      <c r="H49" s="20" t="s">
        <v>563</v>
      </c>
      <c r="I49" s="20" t="s">
        <v>564</v>
      </c>
      <c r="J49" s="21" t="s">
        <v>565</v>
      </c>
    </row>
    <row r="50" spans="2:10" ht="13.5" customHeight="1" x14ac:dyDescent="0.15"/>
  </sheetData>
  <sheetProtection algorithmName="SHA-512" hashValue="2/2IcniKDD9jPlcqvfhujR/Qm8tITGwFefcGri0CK/awdOwyDNcUkKEvPQdna+4AQgGYD3ArKTKCWeiYUj8qqA==" saltValue="GY1+IhJsEWGcPrspw1XR7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50" t="s">
        <v>566</v>
      </c>
      <c r="D34" s="1250"/>
      <c r="E34" s="1251"/>
      <c r="F34" s="32">
        <v>6.79</v>
      </c>
      <c r="G34" s="33">
        <v>6.36</v>
      </c>
      <c r="H34" s="33">
        <v>4.76</v>
      </c>
      <c r="I34" s="33">
        <v>3.19</v>
      </c>
      <c r="J34" s="34">
        <v>7.67</v>
      </c>
      <c r="K34" s="22"/>
      <c r="L34" s="22"/>
      <c r="M34" s="22"/>
      <c r="N34" s="22"/>
      <c r="O34" s="22"/>
      <c r="P34" s="22"/>
    </row>
    <row r="35" spans="1:16" ht="39" customHeight="1" x14ac:dyDescent="0.15">
      <c r="A35" s="22"/>
      <c r="B35" s="35"/>
      <c r="C35" s="1244" t="s">
        <v>567</v>
      </c>
      <c r="D35" s="1245"/>
      <c r="E35" s="1246"/>
      <c r="F35" s="36">
        <v>1.91</v>
      </c>
      <c r="G35" s="37">
        <v>1.99</v>
      </c>
      <c r="H35" s="37">
        <v>2.73</v>
      </c>
      <c r="I35" s="37">
        <v>3.31</v>
      </c>
      <c r="J35" s="38">
        <v>3.82</v>
      </c>
      <c r="K35" s="22"/>
      <c r="L35" s="22"/>
      <c r="M35" s="22"/>
      <c r="N35" s="22"/>
      <c r="O35" s="22"/>
      <c r="P35" s="22"/>
    </row>
    <row r="36" spans="1:16" ht="39" customHeight="1" x14ac:dyDescent="0.15">
      <c r="A36" s="22"/>
      <c r="B36" s="35"/>
      <c r="C36" s="1244" t="s">
        <v>568</v>
      </c>
      <c r="D36" s="1245"/>
      <c r="E36" s="1246"/>
      <c r="F36" s="36" t="s">
        <v>569</v>
      </c>
      <c r="G36" s="37">
        <v>0.22</v>
      </c>
      <c r="H36" s="37">
        <v>2.0099999999999998</v>
      </c>
      <c r="I36" s="37">
        <v>0.22</v>
      </c>
      <c r="J36" s="38">
        <v>1.48</v>
      </c>
      <c r="K36" s="22"/>
      <c r="L36" s="22"/>
      <c r="M36" s="22"/>
      <c r="N36" s="22"/>
      <c r="O36" s="22"/>
      <c r="P36" s="22"/>
    </row>
    <row r="37" spans="1:16" ht="39" customHeight="1" x14ac:dyDescent="0.15">
      <c r="A37" s="22"/>
      <c r="B37" s="35"/>
      <c r="C37" s="1244" t="s">
        <v>570</v>
      </c>
      <c r="D37" s="1245"/>
      <c r="E37" s="1246"/>
      <c r="F37" s="36">
        <v>1.56</v>
      </c>
      <c r="G37" s="37">
        <v>0.71</v>
      </c>
      <c r="H37" s="37">
        <v>0.8</v>
      </c>
      <c r="I37" s="37">
        <v>0.56999999999999995</v>
      </c>
      <c r="J37" s="38">
        <v>0.98</v>
      </c>
      <c r="K37" s="22"/>
      <c r="L37" s="22"/>
      <c r="M37" s="22"/>
      <c r="N37" s="22"/>
      <c r="O37" s="22"/>
      <c r="P37" s="22"/>
    </row>
    <row r="38" spans="1:16" ht="39" customHeight="1" x14ac:dyDescent="0.15">
      <c r="A38" s="22"/>
      <c r="B38" s="35"/>
      <c r="C38" s="1244" t="s">
        <v>571</v>
      </c>
      <c r="D38" s="1245"/>
      <c r="E38" s="1246"/>
      <c r="F38" s="36">
        <v>0.33</v>
      </c>
      <c r="G38" s="37">
        <v>0.46</v>
      </c>
      <c r="H38" s="37">
        <v>0.4</v>
      </c>
      <c r="I38" s="37">
        <v>0.31</v>
      </c>
      <c r="J38" s="38">
        <v>0.52</v>
      </c>
      <c r="K38" s="22"/>
      <c r="L38" s="22"/>
      <c r="M38" s="22"/>
      <c r="N38" s="22"/>
      <c r="O38" s="22"/>
      <c r="P38" s="22"/>
    </row>
    <row r="39" spans="1:16" ht="39" customHeight="1" x14ac:dyDescent="0.15">
      <c r="A39" s="22"/>
      <c r="B39" s="35"/>
      <c r="C39" s="1244" t="s">
        <v>572</v>
      </c>
      <c r="D39" s="1245"/>
      <c r="E39" s="1246"/>
      <c r="F39" s="36">
        <v>0.04</v>
      </c>
      <c r="G39" s="37">
        <v>0.03</v>
      </c>
      <c r="H39" s="37">
        <v>0.03</v>
      </c>
      <c r="I39" s="37">
        <v>0.03</v>
      </c>
      <c r="J39" s="38">
        <v>0.04</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573</v>
      </c>
      <c r="D42" s="1245"/>
      <c r="E42" s="1246"/>
      <c r="F42" s="36" t="s">
        <v>515</v>
      </c>
      <c r="G42" s="37" t="s">
        <v>515</v>
      </c>
      <c r="H42" s="37" t="s">
        <v>515</v>
      </c>
      <c r="I42" s="37" t="s">
        <v>515</v>
      </c>
      <c r="J42" s="38" t="s">
        <v>515</v>
      </c>
      <c r="K42" s="22"/>
      <c r="L42" s="22"/>
      <c r="M42" s="22"/>
      <c r="N42" s="22"/>
      <c r="O42" s="22"/>
      <c r="P42" s="22"/>
    </row>
    <row r="43" spans="1:16" ht="39" customHeight="1" thickBot="1" x14ac:dyDescent="0.2">
      <c r="A43" s="22"/>
      <c r="B43" s="40"/>
      <c r="C43" s="1247" t="s">
        <v>574</v>
      </c>
      <c r="D43" s="1248"/>
      <c r="E43" s="1249"/>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nuDneZWPhOnBzAQKT/nbPp9JoiPFA0gkQ3klGuMaCeqLD+2/rRCofxQYy1/F7slUaxJF9qEMkj3H9E8hMQGsA==" saltValue="6yNFevelTfoUmDgbf9RZ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2136</v>
      </c>
      <c r="L45" s="60">
        <v>1941</v>
      </c>
      <c r="M45" s="60">
        <v>1881</v>
      </c>
      <c r="N45" s="60">
        <v>1871</v>
      </c>
      <c r="O45" s="61">
        <v>2011</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515</v>
      </c>
      <c r="L46" s="64" t="s">
        <v>515</v>
      </c>
      <c r="M46" s="64" t="s">
        <v>515</v>
      </c>
      <c r="N46" s="64" t="s">
        <v>515</v>
      </c>
      <c r="O46" s="65" t="s">
        <v>515</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515</v>
      </c>
      <c r="L47" s="64" t="s">
        <v>515</v>
      </c>
      <c r="M47" s="64" t="s">
        <v>515</v>
      </c>
      <c r="N47" s="64" t="s">
        <v>515</v>
      </c>
      <c r="O47" s="65" t="s">
        <v>515</v>
      </c>
      <c r="P47" s="48"/>
      <c r="Q47" s="48"/>
      <c r="R47" s="48"/>
      <c r="S47" s="48"/>
      <c r="T47" s="48"/>
      <c r="U47" s="48"/>
    </row>
    <row r="48" spans="1:21" ht="30.75" customHeight="1" x14ac:dyDescent="0.15">
      <c r="A48" s="48"/>
      <c r="B48" s="1254"/>
      <c r="C48" s="1255"/>
      <c r="D48" s="62"/>
      <c r="E48" s="1260" t="s">
        <v>15</v>
      </c>
      <c r="F48" s="1260"/>
      <c r="G48" s="1260"/>
      <c r="H48" s="1260"/>
      <c r="I48" s="1260"/>
      <c r="J48" s="1261"/>
      <c r="K48" s="63">
        <v>225</v>
      </c>
      <c r="L48" s="64">
        <v>274</v>
      </c>
      <c r="M48" s="64">
        <v>277</v>
      </c>
      <c r="N48" s="64">
        <v>293</v>
      </c>
      <c r="O48" s="65">
        <v>251</v>
      </c>
      <c r="P48" s="48"/>
      <c r="Q48" s="48"/>
      <c r="R48" s="48"/>
      <c r="S48" s="48"/>
      <c r="T48" s="48"/>
      <c r="U48" s="48"/>
    </row>
    <row r="49" spans="1:21" ht="30.75" customHeight="1" x14ac:dyDescent="0.15">
      <c r="A49" s="48"/>
      <c r="B49" s="1254"/>
      <c r="C49" s="1255"/>
      <c r="D49" s="62"/>
      <c r="E49" s="1260" t="s">
        <v>16</v>
      </c>
      <c r="F49" s="1260"/>
      <c r="G49" s="1260"/>
      <c r="H49" s="1260"/>
      <c r="I49" s="1260"/>
      <c r="J49" s="1261"/>
      <c r="K49" s="63">
        <v>172</v>
      </c>
      <c r="L49" s="64">
        <v>112</v>
      </c>
      <c r="M49" s="64">
        <v>110</v>
      </c>
      <c r="N49" s="64">
        <v>122</v>
      </c>
      <c r="O49" s="65">
        <v>113</v>
      </c>
      <c r="P49" s="48"/>
      <c r="Q49" s="48"/>
      <c r="R49" s="48"/>
      <c r="S49" s="48"/>
      <c r="T49" s="48"/>
      <c r="U49" s="48"/>
    </row>
    <row r="50" spans="1:21" ht="30.75" customHeight="1" x14ac:dyDescent="0.15">
      <c r="A50" s="48"/>
      <c r="B50" s="1254"/>
      <c r="C50" s="1255"/>
      <c r="D50" s="62"/>
      <c r="E50" s="1260" t="s">
        <v>17</v>
      </c>
      <c r="F50" s="1260"/>
      <c r="G50" s="1260"/>
      <c r="H50" s="1260"/>
      <c r="I50" s="1260"/>
      <c r="J50" s="1261"/>
      <c r="K50" s="63">
        <v>0</v>
      </c>
      <c r="L50" s="64">
        <v>0</v>
      </c>
      <c r="M50" s="64">
        <v>0</v>
      </c>
      <c r="N50" s="64">
        <v>0</v>
      </c>
      <c r="O50" s="65">
        <v>1</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515</v>
      </c>
      <c r="L51" s="64" t="s">
        <v>515</v>
      </c>
      <c r="M51" s="64" t="s">
        <v>515</v>
      </c>
      <c r="N51" s="64">
        <v>0</v>
      </c>
      <c r="O51" s="65" t="s">
        <v>515</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1705</v>
      </c>
      <c r="L52" s="64">
        <v>1629</v>
      </c>
      <c r="M52" s="64">
        <v>1587</v>
      </c>
      <c r="N52" s="64">
        <v>1548</v>
      </c>
      <c r="O52" s="65">
        <v>1521</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828</v>
      </c>
      <c r="L53" s="69">
        <v>698</v>
      </c>
      <c r="M53" s="69">
        <v>681</v>
      </c>
      <c r="N53" s="69">
        <v>738</v>
      </c>
      <c r="O53" s="70">
        <v>855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597</v>
      </c>
      <c r="L57" s="84" t="s">
        <v>597</v>
      </c>
      <c r="M57" s="84" t="s">
        <v>597</v>
      </c>
      <c r="N57" s="84" t="s">
        <v>597</v>
      </c>
      <c r="O57" s="85" t="s">
        <v>597</v>
      </c>
    </row>
    <row r="58" spans="1:21" ht="31.5" customHeight="1" thickBot="1" x14ac:dyDescent="0.2">
      <c r="B58" s="1270"/>
      <c r="C58" s="1271"/>
      <c r="D58" s="1275" t="s">
        <v>27</v>
      </c>
      <c r="E58" s="1276"/>
      <c r="F58" s="1276"/>
      <c r="G58" s="1276"/>
      <c r="H58" s="1276"/>
      <c r="I58" s="1276"/>
      <c r="J58" s="1277"/>
      <c r="K58" s="86" t="s">
        <v>597</v>
      </c>
      <c r="L58" s="87" t="s">
        <v>597</v>
      </c>
      <c r="M58" s="87" t="s">
        <v>597</v>
      </c>
      <c r="N58" s="87" t="s">
        <v>597</v>
      </c>
      <c r="O58" s="88" t="s">
        <v>597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aelyjYp7UULx8aJCQYFBWgtXw+LrsP6TkepISYlpvhC97oZW+re7qq+C4PcEknh4RyGFH5clt5Wyx1mMyDiMA==" saltValue="qqshRCpHFvTCWFbm/g/Ig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78" t="s">
        <v>30</v>
      </c>
      <c r="C41" s="1279"/>
      <c r="D41" s="102"/>
      <c r="E41" s="1284" t="s">
        <v>31</v>
      </c>
      <c r="F41" s="1284"/>
      <c r="G41" s="1284"/>
      <c r="H41" s="1285"/>
      <c r="I41" s="103">
        <v>17405</v>
      </c>
      <c r="J41" s="104">
        <v>17175</v>
      </c>
      <c r="K41" s="104">
        <v>17532</v>
      </c>
      <c r="L41" s="104">
        <v>18188</v>
      </c>
      <c r="M41" s="105">
        <v>18113</v>
      </c>
    </row>
    <row r="42" spans="2:13" ht="27.75" customHeight="1" x14ac:dyDescent="0.15">
      <c r="B42" s="1280"/>
      <c r="C42" s="1281"/>
      <c r="D42" s="106"/>
      <c r="E42" s="1286" t="s">
        <v>32</v>
      </c>
      <c r="F42" s="1286"/>
      <c r="G42" s="1286"/>
      <c r="H42" s="1287"/>
      <c r="I42" s="107" t="s">
        <v>515</v>
      </c>
      <c r="J42" s="108" t="s">
        <v>515</v>
      </c>
      <c r="K42" s="108" t="s">
        <v>515</v>
      </c>
      <c r="L42" s="108" t="s">
        <v>515</v>
      </c>
      <c r="M42" s="109" t="s">
        <v>515</v>
      </c>
    </row>
    <row r="43" spans="2:13" ht="27.75" customHeight="1" x14ac:dyDescent="0.15">
      <c r="B43" s="1280"/>
      <c r="C43" s="1281"/>
      <c r="D43" s="106"/>
      <c r="E43" s="1286" t="s">
        <v>33</v>
      </c>
      <c r="F43" s="1286"/>
      <c r="G43" s="1286"/>
      <c r="H43" s="1287"/>
      <c r="I43" s="107">
        <v>2869</v>
      </c>
      <c r="J43" s="108">
        <v>3172</v>
      </c>
      <c r="K43" s="108">
        <v>3297</v>
      </c>
      <c r="L43" s="108">
        <v>3473</v>
      </c>
      <c r="M43" s="109">
        <v>3209</v>
      </c>
    </row>
    <row r="44" spans="2:13" ht="27.75" customHeight="1" x14ac:dyDescent="0.15">
      <c r="B44" s="1280"/>
      <c r="C44" s="1281"/>
      <c r="D44" s="106"/>
      <c r="E44" s="1286" t="s">
        <v>34</v>
      </c>
      <c r="F44" s="1286"/>
      <c r="G44" s="1286"/>
      <c r="H44" s="1287"/>
      <c r="I44" s="107">
        <v>569</v>
      </c>
      <c r="J44" s="108">
        <v>521</v>
      </c>
      <c r="K44" s="108">
        <v>552</v>
      </c>
      <c r="L44" s="108">
        <v>499</v>
      </c>
      <c r="M44" s="109">
        <v>442</v>
      </c>
    </row>
    <row r="45" spans="2:13" ht="27.75" customHeight="1" x14ac:dyDescent="0.15">
      <c r="B45" s="1280"/>
      <c r="C45" s="1281"/>
      <c r="D45" s="106"/>
      <c r="E45" s="1286" t="s">
        <v>35</v>
      </c>
      <c r="F45" s="1286"/>
      <c r="G45" s="1286"/>
      <c r="H45" s="1287"/>
      <c r="I45" s="107">
        <v>1726</v>
      </c>
      <c r="J45" s="108">
        <v>1767</v>
      </c>
      <c r="K45" s="108">
        <v>1640</v>
      </c>
      <c r="L45" s="108">
        <v>1818</v>
      </c>
      <c r="M45" s="109">
        <v>2032</v>
      </c>
    </row>
    <row r="46" spans="2:13" ht="27.75" customHeight="1" x14ac:dyDescent="0.15">
      <c r="B46" s="1280"/>
      <c r="C46" s="1281"/>
      <c r="D46" s="110"/>
      <c r="E46" s="1286" t="s">
        <v>36</v>
      </c>
      <c r="F46" s="1286"/>
      <c r="G46" s="1286"/>
      <c r="H46" s="1287"/>
      <c r="I46" s="107">
        <v>118</v>
      </c>
      <c r="J46" s="108">
        <v>79</v>
      </c>
      <c r="K46" s="108">
        <v>46</v>
      </c>
      <c r="L46" s="108">
        <v>24</v>
      </c>
      <c r="M46" s="109">
        <v>14</v>
      </c>
    </row>
    <row r="47" spans="2:13" ht="27.75" customHeight="1" x14ac:dyDescent="0.15">
      <c r="B47" s="1280"/>
      <c r="C47" s="1281"/>
      <c r="D47" s="111"/>
      <c r="E47" s="1288" t="s">
        <v>37</v>
      </c>
      <c r="F47" s="1289"/>
      <c r="G47" s="1289"/>
      <c r="H47" s="1290"/>
      <c r="I47" s="107" t="s">
        <v>515</v>
      </c>
      <c r="J47" s="108" t="s">
        <v>515</v>
      </c>
      <c r="K47" s="108" t="s">
        <v>515</v>
      </c>
      <c r="L47" s="108" t="s">
        <v>515</v>
      </c>
      <c r="M47" s="109" t="s">
        <v>515</v>
      </c>
    </row>
    <row r="48" spans="2:13" ht="27.75" customHeight="1" x14ac:dyDescent="0.15">
      <c r="B48" s="1280"/>
      <c r="C48" s="1281"/>
      <c r="D48" s="106"/>
      <c r="E48" s="1286" t="s">
        <v>38</v>
      </c>
      <c r="F48" s="1286"/>
      <c r="G48" s="1286"/>
      <c r="H48" s="1287"/>
      <c r="I48" s="107" t="s">
        <v>515</v>
      </c>
      <c r="J48" s="108" t="s">
        <v>515</v>
      </c>
      <c r="K48" s="108" t="s">
        <v>515</v>
      </c>
      <c r="L48" s="108" t="s">
        <v>515</v>
      </c>
      <c r="M48" s="109" t="s">
        <v>515</v>
      </c>
    </row>
    <row r="49" spans="2:13" ht="27.75" customHeight="1" x14ac:dyDescent="0.15">
      <c r="B49" s="1282"/>
      <c r="C49" s="1283"/>
      <c r="D49" s="106"/>
      <c r="E49" s="1286" t="s">
        <v>39</v>
      </c>
      <c r="F49" s="1286"/>
      <c r="G49" s="1286"/>
      <c r="H49" s="1287"/>
      <c r="I49" s="107" t="s">
        <v>515</v>
      </c>
      <c r="J49" s="108" t="s">
        <v>515</v>
      </c>
      <c r="K49" s="108" t="s">
        <v>515</v>
      </c>
      <c r="L49" s="108" t="s">
        <v>515</v>
      </c>
      <c r="M49" s="109" t="s">
        <v>515</v>
      </c>
    </row>
    <row r="50" spans="2:13" ht="27.75" customHeight="1" x14ac:dyDescent="0.15">
      <c r="B50" s="1291" t="s">
        <v>40</v>
      </c>
      <c r="C50" s="1292"/>
      <c r="D50" s="112"/>
      <c r="E50" s="1286" t="s">
        <v>41</v>
      </c>
      <c r="F50" s="1286"/>
      <c r="G50" s="1286"/>
      <c r="H50" s="1287"/>
      <c r="I50" s="107">
        <v>2401</v>
      </c>
      <c r="J50" s="108">
        <v>3026</v>
      </c>
      <c r="K50" s="108">
        <v>3238</v>
      </c>
      <c r="L50" s="108">
        <v>3321</v>
      </c>
      <c r="M50" s="109">
        <v>3262</v>
      </c>
    </row>
    <row r="51" spans="2:13" ht="27.75" customHeight="1" x14ac:dyDescent="0.15">
      <c r="B51" s="1280"/>
      <c r="C51" s="1281"/>
      <c r="D51" s="106"/>
      <c r="E51" s="1286" t="s">
        <v>42</v>
      </c>
      <c r="F51" s="1286"/>
      <c r="G51" s="1286"/>
      <c r="H51" s="1287"/>
      <c r="I51" s="107">
        <v>650</v>
      </c>
      <c r="J51" s="108">
        <v>751</v>
      </c>
      <c r="K51" s="108">
        <v>968</v>
      </c>
      <c r="L51" s="108">
        <v>996</v>
      </c>
      <c r="M51" s="109">
        <v>904</v>
      </c>
    </row>
    <row r="52" spans="2:13" ht="27.75" customHeight="1" x14ac:dyDescent="0.15">
      <c r="B52" s="1282"/>
      <c r="C52" s="1283"/>
      <c r="D52" s="106"/>
      <c r="E52" s="1286" t="s">
        <v>43</v>
      </c>
      <c r="F52" s="1286"/>
      <c r="G52" s="1286"/>
      <c r="H52" s="1287"/>
      <c r="I52" s="107">
        <v>16941</v>
      </c>
      <c r="J52" s="108">
        <v>16598</v>
      </c>
      <c r="K52" s="108">
        <v>16541</v>
      </c>
      <c r="L52" s="108">
        <v>16187</v>
      </c>
      <c r="M52" s="109">
        <v>16054</v>
      </c>
    </row>
    <row r="53" spans="2:13" ht="27.75" customHeight="1" thickBot="1" x14ac:dyDescent="0.2">
      <c r="B53" s="1293" t="s">
        <v>44</v>
      </c>
      <c r="C53" s="1294"/>
      <c r="D53" s="113"/>
      <c r="E53" s="1295" t="s">
        <v>45</v>
      </c>
      <c r="F53" s="1295"/>
      <c r="G53" s="1295"/>
      <c r="H53" s="1296"/>
      <c r="I53" s="114">
        <v>2695</v>
      </c>
      <c r="J53" s="115">
        <v>2339</v>
      </c>
      <c r="K53" s="115">
        <v>2319</v>
      </c>
      <c r="L53" s="115">
        <v>3498</v>
      </c>
      <c r="M53" s="116">
        <v>3591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mSWVyD4zaobzfg+hn8Er8cbL0KDfAftO55a9JJWt9DYvF+BMvOtXcRMtfB3CJgBeKgXjw+VdO7uAYC6oIk939w==" saltValue="F1+k3DR59Rs/dgrKYiUT+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5" t="s">
        <v>48</v>
      </c>
      <c r="D55" s="1305"/>
      <c r="E55" s="1306"/>
      <c r="F55" s="128">
        <v>2600</v>
      </c>
      <c r="G55" s="128">
        <v>2257</v>
      </c>
      <c r="H55" s="129">
        <v>1650</v>
      </c>
    </row>
    <row r="56" spans="2:8" ht="52.5" customHeight="1" x14ac:dyDescent="0.15">
      <c r="B56" s="130"/>
      <c r="C56" s="1307" t="s">
        <v>49</v>
      </c>
      <c r="D56" s="1307"/>
      <c r="E56" s="1308"/>
      <c r="F56" s="131">
        <v>122</v>
      </c>
      <c r="G56" s="131">
        <v>123</v>
      </c>
      <c r="H56" s="132">
        <v>123</v>
      </c>
    </row>
    <row r="57" spans="2:8" ht="53.25" customHeight="1" x14ac:dyDescent="0.15">
      <c r="B57" s="130"/>
      <c r="C57" s="1309" t="s">
        <v>50</v>
      </c>
      <c r="D57" s="1309"/>
      <c r="E57" s="1310"/>
      <c r="F57" s="133">
        <v>92</v>
      </c>
      <c r="G57" s="133">
        <v>147</v>
      </c>
      <c r="H57" s="134">
        <v>170</v>
      </c>
    </row>
    <row r="58" spans="2:8" ht="45.75" customHeight="1" x14ac:dyDescent="0.15">
      <c r="B58" s="135"/>
      <c r="C58" s="1297" t="s">
        <v>592</v>
      </c>
      <c r="D58" s="1298"/>
      <c r="E58" s="1299"/>
      <c r="F58" s="136">
        <v>53</v>
      </c>
      <c r="G58" s="136">
        <v>73</v>
      </c>
      <c r="H58" s="137">
        <v>75</v>
      </c>
    </row>
    <row r="59" spans="2:8" ht="45.75" customHeight="1" x14ac:dyDescent="0.15">
      <c r="B59" s="135"/>
      <c r="C59" s="1297" t="s">
        <v>593</v>
      </c>
      <c r="D59" s="1298"/>
      <c r="E59" s="1299"/>
      <c r="F59" s="136" t="s">
        <v>515</v>
      </c>
      <c r="G59" s="136">
        <v>45</v>
      </c>
      <c r="H59" s="137">
        <v>45</v>
      </c>
    </row>
    <row r="60" spans="2:8" ht="45.75" customHeight="1" x14ac:dyDescent="0.15">
      <c r="B60" s="135"/>
      <c r="C60" s="1297" t="s">
        <v>594</v>
      </c>
      <c r="D60" s="1298"/>
      <c r="E60" s="1299"/>
      <c r="F60" s="136">
        <v>23</v>
      </c>
      <c r="G60" s="136">
        <v>23</v>
      </c>
      <c r="H60" s="137">
        <v>23</v>
      </c>
    </row>
    <row r="61" spans="2:8" ht="45.75" customHeight="1" x14ac:dyDescent="0.15">
      <c r="B61" s="135"/>
      <c r="C61" s="1297" t="s">
        <v>595</v>
      </c>
      <c r="D61" s="1298"/>
      <c r="E61" s="1299"/>
      <c r="F61" s="136">
        <v>10</v>
      </c>
      <c r="G61" s="136">
        <v>10</v>
      </c>
      <c r="H61" s="137">
        <v>10</v>
      </c>
    </row>
    <row r="62" spans="2:8" ht="45.75" customHeight="1" thickBot="1" x14ac:dyDescent="0.2">
      <c r="B62" s="138"/>
      <c r="C62" s="1300" t="s">
        <v>596</v>
      </c>
      <c r="D62" s="1301"/>
      <c r="E62" s="1302"/>
      <c r="F62" s="139" t="s">
        <v>515</v>
      </c>
      <c r="G62" s="139">
        <v>3</v>
      </c>
      <c r="H62" s="140">
        <v>10</v>
      </c>
    </row>
    <row r="63" spans="2:8" ht="52.5" customHeight="1" thickBot="1" x14ac:dyDescent="0.2">
      <c r="B63" s="141"/>
      <c r="C63" s="1303" t="s">
        <v>51</v>
      </c>
      <c r="D63" s="1303"/>
      <c r="E63" s="1304"/>
      <c r="F63" s="142">
        <v>2815</v>
      </c>
      <c r="G63" s="142">
        <v>2527</v>
      </c>
      <c r="H63" s="143">
        <v>1942</v>
      </c>
    </row>
    <row r="64" spans="2:8" ht="15" customHeight="1" x14ac:dyDescent="0.15"/>
  </sheetData>
  <sheetProtection algorithmName="SHA-512" hashValue="DBY57NON85DaxdvflgSjFfMR5btzGsUPjBVgxUZj4RtZ6/vcylDcj8sZ59VKP7munffR7FGYyX0sroaJLNqJxQ==" saltValue="sjivj89b8gTXjy+kkld9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2F767-BEFA-49B6-8A09-85B835C60909}">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601</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602</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556</v>
      </c>
      <c r="BQ50" s="1316"/>
      <c r="BR50" s="1316"/>
      <c r="BS50" s="1316"/>
      <c r="BT50" s="1316"/>
      <c r="BU50" s="1316"/>
      <c r="BV50" s="1316"/>
      <c r="BW50" s="1316"/>
      <c r="BX50" s="1316" t="s">
        <v>557</v>
      </c>
      <c r="BY50" s="1316"/>
      <c r="BZ50" s="1316"/>
      <c r="CA50" s="1316"/>
      <c r="CB50" s="1316"/>
      <c r="CC50" s="1316"/>
      <c r="CD50" s="1316"/>
      <c r="CE50" s="1316"/>
      <c r="CF50" s="1316" t="s">
        <v>558</v>
      </c>
      <c r="CG50" s="1316"/>
      <c r="CH50" s="1316"/>
      <c r="CI50" s="1316"/>
      <c r="CJ50" s="1316"/>
      <c r="CK50" s="1316"/>
      <c r="CL50" s="1316"/>
      <c r="CM50" s="1316"/>
      <c r="CN50" s="1316" t="s">
        <v>559</v>
      </c>
      <c r="CO50" s="1316"/>
      <c r="CP50" s="1316"/>
      <c r="CQ50" s="1316"/>
      <c r="CR50" s="1316"/>
      <c r="CS50" s="1316"/>
      <c r="CT50" s="1316"/>
      <c r="CU50" s="1316"/>
      <c r="CV50" s="1316" t="s">
        <v>560</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603</v>
      </c>
      <c r="AO51" s="1314"/>
      <c r="AP51" s="1314"/>
      <c r="AQ51" s="1314"/>
      <c r="AR51" s="1314"/>
      <c r="AS51" s="1314"/>
      <c r="AT51" s="1314"/>
      <c r="AU51" s="1314"/>
      <c r="AV51" s="1314"/>
      <c r="AW51" s="1314"/>
      <c r="AX51" s="1314"/>
      <c r="AY51" s="1314"/>
      <c r="AZ51" s="1314"/>
      <c r="BA51" s="1314"/>
      <c r="BB51" s="1314" t="s">
        <v>604</v>
      </c>
      <c r="BC51" s="1314"/>
      <c r="BD51" s="1314"/>
      <c r="BE51" s="1314"/>
      <c r="BF51" s="1314"/>
      <c r="BG51" s="1314"/>
      <c r="BH51" s="1314"/>
      <c r="BI51" s="1314"/>
      <c r="BJ51" s="1314"/>
      <c r="BK51" s="1314"/>
      <c r="BL51" s="1314"/>
      <c r="BM51" s="1314"/>
      <c r="BN51" s="1314"/>
      <c r="BO51" s="1314"/>
      <c r="BP51" s="1311">
        <v>23.6</v>
      </c>
      <c r="BQ51" s="1311"/>
      <c r="BR51" s="1311"/>
      <c r="BS51" s="1311"/>
      <c r="BT51" s="1311"/>
      <c r="BU51" s="1311"/>
      <c r="BV51" s="1311"/>
      <c r="BW51" s="1311"/>
      <c r="BX51" s="1311">
        <v>20.3</v>
      </c>
      <c r="BY51" s="1311"/>
      <c r="BZ51" s="1311"/>
      <c r="CA51" s="1311"/>
      <c r="CB51" s="1311"/>
      <c r="CC51" s="1311"/>
      <c r="CD51" s="1311"/>
      <c r="CE51" s="1311"/>
      <c r="CF51" s="1311">
        <v>19.899999999999999</v>
      </c>
      <c r="CG51" s="1311"/>
      <c r="CH51" s="1311"/>
      <c r="CI51" s="1311"/>
      <c r="CJ51" s="1311"/>
      <c r="CK51" s="1311"/>
      <c r="CL51" s="1311"/>
      <c r="CM51" s="1311"/>
      <c r="CN51" s="1311">
        <v>29.7</v>
      </c>
      <c r="CO51" s="1311"/>
      <c r="CP51" s="1311"/>
      <c r="CQ51" s="1311"/>
      <c r="CR51" s="1311"/>
      <c r="CS51" s="1311"/>
      <c r="CT51" s="1311"/>
      <c r="CU51" s="1311"/>
      <c r="CV51" s="1311">
        <v>29.3</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605</v>
      </c>
      <c r="BC53" s="1314"/>
      <c r="BD53" s="1314"/>
      <c r="BE53" s="1314"/>
      <c r="BF53" s="1314"/>
      <c r="BG53" s="1314"/>
      <c r="BH53" s="1314"/>
      <c r="BI53" s="1314"/>
      <c r="BJ53" s="1314"/>
      <c r="BK53" s="1314"/>
      <c r="BL53" s="1314"/>
      <c r="BM53" s="1314"/>
      <c r="BN53" s="1314"/>
      <c r="BO53" s="1314"/>
      <c r="BP53" s="1311">
        <v>57.4</v>
      </c>
      <c r="BQ53" s="1311"/>
      <c r="BR53" s="1311"/>
      <c r="BS53" s="1311"/>
      <c r="BT53" s="1311"/>
      <c r="BU53" s="1311"/>
      <c r="BV53" s="1311"/>
      <c r="BW53" s="1311"/>
      <c r="BX53" s="1311">
        <v>59.4</v>
      </c>
      <c r="BY53" s="1311"/>
      <c r="BZ53" s="1311"/>
      <c r="CA53" s="1311"/>
      <c r="CB53" s="1311"/>
      <c r="CC53" s="1311"/>
      <c r="CD53" s="1311"/>
      <c r="CE53" s="1311"/>
      <c r="CF53" s="1311">
        <v>57.3</v>
      </c>
      <c r="CG53" s="1311"/>
      <c r="CH53" s="1311"/>
      <c r="CI53" s="1311"/>
      <c r="CJ53" s="1311"/>
      <c r="CK53" s="1311"/>
      <c r="CL53" s="1311"/>
      <c r="CM53" s="1311"/>
      <c r="CN53" s="1311">
        <v>56.6</v>
      </c>
      <c r="CO53" s="1311"/>
      <c r="CP53" s="1311"/>
      <c r="CQ53" s="1311"/>
      <c r="CR53" s="1311"/>
      <c r="CS53" s="1311"/>
      <c r="CT53" s="1311"/>
      <c r="CU53" s="1311"/>
      <c r="CV53" s="1311">
        <v>57.3</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606</v>
      </c>
      <c r="AO55" s="1316"/>
      <c r="AP55" s="1316"/>
      <c r="AQ55" s="1316"/>
      <c r="AR55" s="1316"/>
      <c r="AS55" s="1316"/>
      <c r="AT55" s="1316"/>
      <c r="AU55" s="1316"/>
      <c r="AV55" s="1316"/>
      <c r="AW55" s="1316"/>
      <c r="AX55" s="1316"/>
      <c r="AY55" s="1316"/>
      <c r="AZ55" s="1316"/>
      <c r="BA55" s="1316"/>
      <c r="BB55" s="1314" t="s">
        <v>604</v>
      </c>
      <c r="BC55" s="1314"/>
      <c r="BD55" s="1314"/>
      <c r="BE55" s="1314"/>
      <c r="BF55" s="1314"/>
      <c r="BG55" s="1314"/>
      <c r="BH55" s="1314"/>
      <c r="BI55" s="1314"/>
      <c r="BJ55" s="1314"/>
      <c r="BK55" s="1314"/>
      <c r="BL55" s="1314"/>
      <c r="BM55" s="1314"/>
      <c r="BN55" s="1314"/>
      <c r="BO55" s="1314"/>
      <c r="BP55" s="1311">
        <v>32.5</v>
      </c>
      <c r="BQ55" s="1311"/>
      <c r="BR55" s="1311"/>
      <c r="BS55" s="1311"/>
      <c r="BT55" s="1311"/>
      <c r="BU55" s="1311"/>
      <c r="BV55" s="1311"/>
      <c r="BW55" s="1311"/>
      <c r="BX55" s="1311">
        <v>30.2</v>
      </c>
      <c r="BY55" s="1311"/>
      <c r="BZ55" s="1311"/>
      <c r="CA55" s="1311"/>
      <c r="CB55" s="1311"/>
      <c r="CC55" s="1311"/>
      <c r="CD55" s="1311"/>
      <c r="CE55" s="1311"/>
      <c r="CF55" s="1311">
        <v>25.4</v>
      </c>
      <c r="CG55" s="1311"/>
      <c r="CH55" s="1311"/>
      <c r="CI55" s="1311"/>
      <c r="CJ55" s="1311"/>
      <c r="CK55" s="1311"/>
      <c r="CL55" s="1311"/>
      <c r="CM55" s="1311"/>
      <c r="CN55" s="1311">
        <v>22.9</v>
      </c>
      <c r="CO55" s="1311"/>
      <c r="CP55" s="1311"/>
      <c r="CQ55" s="1311"/>
      <c r="CR55" s="1311"/>
      <c r="CS55" s="1311"/>
      <c r="CT55" s="1311"/>
      <c r="CU55" s="1311"/>
      <c r="CV55" s="1311">
        <v>28.5</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605</v>
      </c>
      <c r="BC57" s="1314"/>
      <c r="BD57" s="1314"/>
      <c r="BE57" s="1314"/>
      <c r="BF57" s="1314"/>
      <c r="BG57" s="1314"/>
      <c r="BH57" s="1314"/>
      <c r="BI57" s="1314"/>
      <c r="BJ57" s="1314"/>
      <c r="BK57" s="1314"/>
      <c r="BL57" s="1314"/>
      <c r="BM57" s="1314"/>
      <c r="BN57" s="1314"/>
      <c r="BO57" s="1314"/>
      <c r="BP57" s="1311">
        <v>57</v>
      </c>
      <c r="BQ57" s="1311"/>
      <c r="BR57" s="1311"/>
      <c r="BS57" s="1311"/>
      <c r="BT57" s="1311"/>
      <c r="BU57" s="1311"/>
      <c r="BV57" s="1311"/>
      <c r="BW57" s="1311"/>
      <c r="BX57" s="1311">
        <v>58.9</v>
      </c>
      <c r="BY57" s="1311"/>
      <c r="BZ57" s="1311"/>
      <c r="CA57" s="1311"/>
      <c r="CB57" s="1311"/>
      <c r="CC57" s="1311"/>
      <c r="CD57" s="1311"/>
      <c r="CE57" s="1311"/>
      <c r="CF57" s="1311">
        <v>60</v>
      </c>
      <c r="CG57" s="1311"/>
      <c r="CH57" s="1311"/>
      <c r="CI57" s="1311"/>
      <c r="CJ57" s="1311"/>
      <c r="CK57" s="1311"/>
      <c r="CL57" s="1311"/>
      <c r="CM57" s="1311"/>
      <c r="CN57" s="1311">
        <v>60.6</v>
      </c>
      <c r="CO57" s="1311"/>
      <c r="CP57" s="1311"/>
      <c r="CQ57" s="1311"/>
      <c r="CR57" s="1311"/>
      <c r="CS57" s="1311"/>
      <c r="CT57" s="1311"/>
      <c r="CU57" s="1311"/>
      <c r="CV57" s="1311">
        <v>62.3</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607</v>
      </c>
    </row>
    <row r="64" spans="1:109" x14ac:dyDescent="0.15">
      <c r="B64" s="397"/>
      <c r="G64" s="404"/>
      <c r="I64" s="417"/>
      <c r="J64" s="417"/>
      <c r="K64" s="417"/>
      <c r="L64" s="417"/>
      <c r="M64" s="417"/>
      <c r="N64" s="418"/>
      <c r="AM64" s="404"/>
      <c r="AN64" s="404" t="s">
        <v>600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5" customHeight="1" x14ac:dyDescent="0.15">
      <c r="B65" s="397"/>
      <c r="AN65" s="1323" t="s">
        <v>608</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602</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556</v>
      </c>
      <c r="BQ72" s="1316"/>
      <c r="BR72" s="1316"/>
      <c r="BS72" s="1316"/>
      <c r="BT72" s="1316"/>
      <c r="BU72" s="1316"/>
      <c r="BV72" s="1316"/>
      <c r="BW72" s="1316"/>
      <c r="BX72" s="1316" t="s">
        <v>557</v>
      </c>
      <c r="BY72" s="1316"/>
      <c r="BZ72" s="1316"/>
      <c r="CA72" s="1316"/>
      <c r="CB72" s="1316"/>
      <c r="CC72" s="1316"/>
      <c r="CD72" s="1316"/>
      <c r="CE72" s="1316"/>
      <c r="CF72" s="1316" t="s">
        <v>558</v>
      </c>
      <c r="CG72" s="1316"/>
      <c r="CH72" s="1316"/>
      <c r="CI72" s="1316"/>
      <c r="CJ72" s="1316"/>
      <c r="CK72" s="1316"/>
      <c r="CL72" s="1316"/>
      <c r="CM72" s="1316"/>
      <c r="CN72" s="1316" t="s">
        <v>559</v>
      </c>
      <c r="CO72" s="1316"/>
      <c r="CP72" s="1316"/>
      <c r="CQ72" s="1316"/>
      <c r="CR72" s="1316"/>
      <c r="CS72" s="1316"/>
      <c r="CT72" s="1316"/>
      <c r="CU72" s="1316"/>
      <c r="CV72" s="1316" t="s">
        <v>560</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603</v>
      </c>
      <c r="AO73" s="1314"/>
      <c r="AP73" s="1314"/>
      <c r="AQ73" s="1314"/>
      <c r="AR73" s="1314"/>
      <c r="AS73" s="1314"/>
      <c r="AT73" s="1314"/>
      <c r="AU73" s="1314"/>
      <c r="AV73" s="1314"/>
      <c r="AW73" s="1314"/>
      <c r="AX73" s="1314"/>
      <c r="AY73" s="1314"/>
      <c r="AZ73" s="1314"/>
      <c r="BA73" s="1314"/>
      <c r="BB73" s="1314" t="s">
        <v>604</v>
      </c>
      <c r="BC73" s="1314"/>
      <c r="BD73" s="1314"/>
      <c r="BE73" s="1314"/>
      <c r="BF73" s="1314"/>
      <c r="BG73" s="1314"/>
      <c r="BH73" s="1314"/>
      <c r="BI73" s="1314"/>
      <c r="BJ73" s="1314"/>
      <c r="BK73" s="1314"/>
      <c r="BL73" s="1314"/>
      <c r="BM73" s="1314"/>
      <c r="BN73" s="1314"/>
      <c r="BO73" s="1314"/>
      <c r="BP73" s="1311">
        <v>23.6</v>
      </c>
      <c r="BQ73" s="1311"/>
      <c r="BR73" s="1311"/>
      <c r="BS73" s="1311"/>
      <c r="BT73" s="1311"/>
      <c r="BU73" s="1311"/>
      <c r="BV73" s="1311"/>
      <c r="BW73" s="1311"/>
      <c r="BX73" s="1311">
        <v>20.3</v>
      </c>
      <c r="BY73" s="1311"/>
      <c r="BZ73" s="1311"/>
      <c r="CA73" s="1311"/>
      <c r="CB73" s="1311"/>
      <c r="CC73" s="1311"/>
      <c r="CD73" s="1311"/>
      <c r="CE73" s="1311"/>
      <c r="CF73" s="1311">
        <v>19.899999999999999</v>
      </c>
      <c r="CG73" s="1311"/>
      <c r="CH73" s="1311"/>
      <c r="CI73" s="1311"/>
      <c r="CJ73" s="1311"/>
      <c r="CK73" s="1311"/>
      <c r="CL73" s="1311"/>
      <c r="CM73" s="1311"/>
      <c r="CN73" s="1311">
        <v>29.7</v>
      </c>
      <c r="CO73" s="1311"/>
      <c r="CP73" s="1311"/>
      <c r="CQ73" s="1311"/>
      <c r="CR73" s="1311"/>
      <c r="CS73" s="1311"/>
      <c r="CT73" s="1311"/>
      <c r="CU73" s="1311"/>
      <c r="CV73" s="1311">
        <v>29.3</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609</v>
      </c>
      <c r="BC75" s="1314"/>
      <c r="BD75" s="1314"/>
      <c r="BE75" s="1314"/>
      <c r="BF75" s="1314"/>
      <c r="BG75" s="1314"/>
      <c r="BH75" s="1314"/>
      <c r="BI75" s="1314"/>
      <c r="BJ75" s="1314"/>
      <c r="BK75" s="1314"/>
      <c r="BL75" s="1314"/>
      <c r="BM75" s="1314"/>
      <c r="BN75" s="1314"/>
      <c r="BO75" s="1314"/>
      <c r="BP75" s="1311">
        <v>7.9</v>
      </c>
      <c r="BQ75" s="1311"/>
      <c r="BR75" s="1311"/>
      <c r="BS75" s="1311"/>
      <c r="BT75" s="1311"/>
      <c r="BU75" s="1311"/>
      <c r="BV75" s="1311"/>
      <c r="BW75" s="1311"/>
      <c r="BX75" s="1311">
        <v>6.9</v>
      </c>
      <c r="BY75" s="1311"/>
      <c r="BZ75" s="1311"/>
      <c r="CA75" s="1311"/>
      <c r="CB75" s="1311"/>
      <c r="CC75" s="1311"/>
      <c r="CD75" s="1311"/>
      <c r="CE75" s="1311"/>
      <c r="CF75" s="1311">
        <v>6.3</v>
      </c>
      <c r="CG75" s="1311"/>
      <c r="CH75" s="1311"/>
      <c r="CI75" s="1311"/>
      <c r="CJ75" s="1311"/>
      <c r="CK75" s="1311"/>
      <c r="CL75" s="1311"/>
      <c r="CM75" s="1311"/>
      <c r="CN75" s="1311">
        <v>6</v>
      </c>
      <c r="CO75" s="1311"/>
      <c r="CP75" s="1311"/>
      <c r="CQ75" s="1311"/>
      <c r="CR75" s="1311"/>
      <c r="CS75" s="1311"/>
      <c r="CT75" s="1311"/>
      <c r="CU75" s="1311"/>
      <c r="CV75" s="1311">
        <v>6.3</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606</v>
      </c>
      <c r="AO77" s="1316"/>
      <c r="AP77" s="1316"/>
      <c r="AQ77" s="1316"/>
      <c r="AR77" s="1316"/>
      <c r="AS77" s="1316"/>
      <c r="AT77" s="1316"/>
      <c r="AU77" s="1316"/>
      <c r="AV77" s="1316"/>
      <c r="AW77" s="1316"/>
      <c r="AX77" s="1316"/>
      <c r="AY77" s="1316"/>
      <c r="AZ77" s="1316"/>
      <c r="BA77" s="1316"/>
      <c r="BB77" s="1314" t="s">
        <v>604</v>
      </c>
      <c r="BC77" s="1314"/>
      <c r="BD77" s="1314"/>
      <c r="BE77" s="1314"/>
      <c r="BF77" s="1314"/>
      <c r="BG77" s="1314"/>
      <c r="BH77" s="1314"/>
      <c r="BI77" s="1314"/>
      <c r="BJ77" s="1314"/>
      <c r="BK77" s="1314"/>
      <c r="BL77" s="1314"/>
      <c r="BM77" s="1314"/>
      <c r="BN77" s="1314"/>
      <c r="BO77" s="1314"/>
      <c r="BP77" s="1311">
        <v>32.5</v>
      </c>
      <c r="BQ77" s="1311"/>
      <c r="BR77" s="1311"/>
      <c r="BS77" s="1311"/>
      <c r="BT77" s="1311"/>
      <c r="BU77" s="1311"/>
      <c r="BV77" s="1311"/>
      <c r="BW77" s="1311"/>
      <c r="BX77" s="1311">
        <v>30.2</v>
      </c>
      <c r="BY77" s="1311"/>
      <c r="BZ77" s="1311"/>
      <c r="CA77" s="1311"/>
      <c r="CB77" s="1311"/>
      <c r="CC77" s="1311"/>
      <c r="CD77" s="1311"/>
      <c r="CE77" s="1311"/>
      <c r="CF77" s="1311">
        <v>25.4</v>
      </c>
      <c r="CG77" s="1311"/>
      <c r="CH77" s="1311"/>
      <c r="CI77" s="1311"/>
      <c r="CJ77" s="1311"/>
      <c r="CK77" s="1311"/>
      <c r="CL77" s="1311"/>
      <c r="CM77" s="1311"/>
      <c r="CN77" s="1311">
        <v>22.9</v>
      </c>
      <c r="CO77" s="1311"/>
      <c r="CP77" s="1311"/>
      <c r="CQ77" s="1311"/>
      <c r="CR77" s="1311"/>
      <c r="CS77" s="1311"/>
      <c r="CT77" s="1311"/>
      <c r="CU77" s="1311"/>
      <c r="CV77" s="1311">
        <v>28.5</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609</v>
      </c>
      <c r="BC79" s="1314"/>
      <c r="BD79" s="1314"/>
      <c r="BE79" s="1314"/>
      <c r="BF79" s="1314"/>
      <c r="BG79" s="1314"/>
      <c r="BH79" s="1314"/>
      <c r="BI79" s="1314"/>
      <c r="BJ79" s="1314"/>
      <c r="BK79" s="1314"/>
      <c r="BL79" s="1314"/>
      <c r="BM79" s="1314"/>
      <c r="BN79" s="1314"/>
      <c r="BO79" s="1314"/>
      <c r="BP79" s="1311">
        <v>8.1999999999999993</v>
      </c>
      <c r="BQ79" s="1311"/>
      <c r="BR79" s="1311"/>
      <c r="BS79" s="1311"/>
      <c r="BT79" s="1311"/>
      <c r="BU79" s="1311"/>
      <c r="BV79" s="1311"/>
      <c r="BW79" s="1311"/>
      <c r="BX79" s="1311">
        <v>8</v>
      </c>
      <c r="BY79" s="1311"/>
      <c r="BZ79" s="1311"/>
      <c r="CA79" s="1311"/>
      <c r="CB79" s="1311"/>
      <c r="CC79" s="1311"/>
      <c r="CD79" s="1311"/>
      <c r="CE79" s="1311"/>
      <c r="CF79" s="1311">
        <v>7.8</v>
      </c>
      <c r="CG79" s="1311"/>
      <c r="CH79" s="1311"/>
      <c r="CI79" s="1311"/>
      <c r="CJ79" s="1311"/>
      <c r="CK79" s="1311"/>
      <c r="CL79" s="1311"/>
      <c r="CM79" s="1311"/>
      <c r="CN79" s="1311">
        <v>7.7</v>
      </c>
      <c r="CO79" s="1311"/>
      <c r="CP79" s="1311"/>
      <c r="CQ79" s="1311"/>
      <c r="CR79" s="1311"/>
      <c r="CS79" s="1311"/>
      <c r="CT79" s="1311"/>
      <c r="CU79" s="1311"/>
      <c r="CV79" s="1311">
        <v>7.5</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QA8xYmWsB3Jwk+7+fS3N1oHwqpWkEnowwcVL0ZdKKhpGO+69P5OFs9B8p62bbwFSc7Ks+bwnaVWVUtP9PhxfZA==" saltValue="KB/Lb3Mgqtm3tNyyS5xKt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940B6-2ED8-455A-BD3D-C25B5B86E96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y9Cg4i0vch/4eLE7neXGmINiCgeyp49wMJ+4RRVzYJeNfkq5q3qPOTm+XLRpL3CursM9+9UF8+cJ6SCpOrlvA==" saltValue="xZ34OlpxwumgT2jS5H4Q+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EECF6-DFE8-41B9-8CBB-C33909996AD8}">
  <sheetPr>
    <pageSetUpPr fitToPage="1"/>
  </sheetPr>
  <dimension ref="A1:DR125"/>
  <sheetViews>
    <sheetView showGridLines="0" zoomScale="90" zoomScaleNormal="9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bqBckbzsK/mHrX5zn+TgRSNL63gWzYYyoBawrq38WpWOAWZG5trzww22YKN9/9Q+JS64ub+Vfd6L4ftOjri1Mg==" saltValue="1xvEJOCAWqZvQkPvI/VAA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16727</v>
      </c>
      <c r="E3" s="162"/>
      <c r="F3" s="163">
        <v>67319</v>
      </c>
      <c r="G3" s="164"/>
      <c r="H3" s="165"/>
    </row>
    <row r="4" spans="1:8" x14ac:dyDescent="0.15">
      <c r="A4" s="166"/>
      <c r="B4" s="167"/>
      <c r="C4" s="168"/>
      <c r="D4" s="169">
        <v>9162</v>
      </c>
      <c r="E4" s="170"/>
      <c r="F4" s="171">
        <v>38101</v>
      </c>
      <c r="G4" s="172"/>
      <c r="H4" s="173"/>
    </row>
    <row r="5" spans="1:8" x14ac:dyDescent="0.15">
      <c r="A5" s="154" t="s">
        <v>548</v>
      </c>
      <c r="B5" s="159"/>
      <c r="C5" s="160"/>
      <c r="D5" s="161">
        <v>20502</v>
      </c>
      <c r="E5" s="162"/>
      <c r="F5" s="163">
        <v>70615</v>
      </c>
      <c r="G5" s="164"/>
      <c r="H5" s="165"/>
    </row>
    <row r="6" spans="1:8" x14ac:dyDescent="0.15">
      <c r="A6" s="166"/>
      <c r="B6" s="167"/>
      <c r="C6" s="168"/>
      <c r="D6" s="169">
        <v>10316</v>
      </c>
      <c r="E6" s="170"/>
      <c r="F6" s="171">
        <v>37382</v>
      </c>
      <c r="G6" s="172"/>
      <c r="H6" s="173"/>
    </row>
    <row r="7" spans="1:8" x14ac:dyDescent="0.15">
      <c r="A7" s="154" t="s">
        <v>549</v>
      </c>
      <c r="B7" s="159"/>
      <c r="C7" s="160"/>
      <c r="D7" s="161">
        <v>35000</v>
      </c>
      <c r="E7" s="162"/>
      <c r="F7" s="163">
        <v>69185</v>
      </c>
      <c r="G7" s="164"/>
      <c r="H7" s="165"/>
    </row>
    <row r="8" spans="1:8" x14ac:dyDescent="0.15">
      <c r="A8" s="166"/>
      <c r="B8" s="167"/>
      <c r="C8" s="168"/>
      <c r="D8" s="169">
        <v>13372</v>
      </c>
      <c r="E8" s="170"/>
      <c r="F8" s="171">
        <v>38519</v>
      </c>
      <c r="G8" s="172"/>
      <c r="H8" s="173"/>
    </row>
    <row r="9" spans="1:8" x14ac:dyDescent="0.15">
      <c r="A9" s="154" t="s">
        <v>550</v>
      </c>
      <c r="B9" s="159"/>
      <c r="C9" s="160"/>
      <c r="D9" s="161">
        <v>34057</v>
      </c>
      <c r="E9" s="162"/>
      <c r="F9" s="163">
        <v>70166</v>
      </c>
      <c r="G9" s="164"/>
      <c r="H9" s="165"/>
    </row>
    <row r="10" spans="1:8" x14ac:dyDescent="0.15">
      <c r="A10" s="166"/>
      <c r="B10" s="167"/>
      <c r="C10" s="168"/>
      <c r="D10" s="169">
        <v>20959</v>
      </c>
      <c r="E10" s="170"/>
      <c r="F10" s="171">
        <v>36115</v>
      </c>
      <c r="G10" s="172"/>
      <c r="H10" s="173"/>
    </row>
    <row r="11" spans="1:8" x14ac:dyDescent="0.15">
      <c r="A11" s="154" t="s">
        <v>551</v>
      </c>
      <c r="B11" s="159"/>
      <c r="C11" s="160"/>
      <c r="D11" s="161">
        <v>32077</v>
      </c>
      <c r="E11" s="162"/>
      <c r="F11" s="163">
        <v>70329</v>
      </c>
      <c r="G11" s="164"/>
      <c r="H11" s="165"/>
    </row>
    <row r="12" spans="1:8" x14ac:dyDescent="0.15">
      <c r="A12" s="166"/>
      <c r="B12" s="167"/>
      <c r="C12" s="174"/>
      <c r="D12" s="169">
        <v>18023</v>
      </c>
      <c r="E12" s="170"/>
      <c r="F12" s="171">
        <v>39403</v>
      </c>
      <c r="G12" s="172"/>
      <c r="H12" s="173"/>
    </row>
    <row r="13" spans="1:8" x14ac:dyDescent="0.15">
      <c r="A13" s="154"/>
      <c r="B13" s="159"/>
      <c r="C13" s="175"/>
      <c r="D13" s="176">
        <v>27673</v>
      </c>
      <c r="E13" s="177"/>
      <c r="F13" s="178">
        <v>69523</v>
      </c>
      <c r="G13" s="179"/>
      <c r="H13" s="165"/>
    </row>
    <row r="14" spans="1:8" x14ac:dyDescent="0.15">
      <c r="A14" s="166"/>
      <c r="B14" s="167"/>
      <c r="C14" s="168"/>
      <c r="D14" s="169">
        <v>14366</v>
      </c>
      <c r="E14" s="170"/>
      <c r="F14" s="171">
        <v>37904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6.8</v>
      </c>
      <c r="C19" s="180">
        <f>ROUND(VALUE(SUBSTITUTE(実質収支比率等に係る経年分析!G$48,"▲","-")),2)</f>
        <v>6.36</v>
      </c>
      <c r="D19" s="180">
        <f>ROUND(VALUE(SUBSTITUTE(実質収支比率等に係る経年分析!H$48,"▲","-")),2)</f>
        <v>4.76</v>
      </c>
      <c r="E19" s="180">
        <f>ROUND(VALUE(SUBSTITUTE(実質収支比率等に係る経年分析!I$48,"▲","-")),2)</f>
        <v>3.2</v>
      </c>
      <c r="F19" s="180">
        <f>ROUND(VALUE(SUBSTITUTE(実質収支比率等に係る経年分析!J$48,"▲","-")),2)</f>
        <v>7.74</v>
      </c>
    </row>
    <row r="20" spans="1:11" x14ac:dyDescent="0.15">
      <c r="A20" s="180" t="s">
        <v>55</v>
      </c>
      <c r="B20" s="180">
        <f>ROUND(VALUE(SUBSTITUTE(実質収支比率等に係る経年分析!F$47,"▲","-")),2)</f>
        <v>15.41</v>
      </c>
      <c r="C20" s="180">
        <f>ROUND(VALUE(SUBSTITUTE(実質収支比率等に係る経年分析!G$47,"▲","-")),2)</f>
        <v>18.47</v>
      </c>
      <c r="D20" s="180">
        <f>ROUND(VALUE(SUBSTITUTE(実質収支比率等に係る経年分析!H$47,"▲","-")),2)</f>
        <v>19.84</v>
      </c>
      <c r="E20" s="180">
        <f>ROUND(VALUE(SUBSTITUTE(実質収支比率等に係る経年分析!I$47,"▲","-")),2)</f>
        <v>17.09</v>
      </c>
      <c r="F20" s="180">
        <f>ROUND(VALUE(SUBSTITUTE(実質収支比率等に係る経年分析!J$47,"▲","-")),2)</f>
        <v>12.08</v>
      </c>
    </row>
    <row r="21" spans="1:11" x14ac:dyDescent="0.15">
      <c r="A21" s="180" t="s">
        <v>56</v>
      </c>
      <c r="B21" s="180">
        <f>IF(ISNUMBER(VALUE(SUBSTITUTE(実質収支比率等に係る経年分析!F$49,"▲","-"))),ROUND(VALUE(SUBSTITUTE(実質収支比率等に係る経年分析!F$49,"▲","-")),2),NA())</f>
        <v>-2.19</v>
      </c>
      <c r="C21" s="180">
        <f>IF(ISNUMBER(VALUE(SUBSTITUTE(実質収支比率等に係る経年分析!G$49,"▲","-"))),ROUND(VALUE(SUBSTITUTE(実質収支比率等に係る経年分析!G$49,"▲","-")),2),NA())</f>
        <v>-1.74</v>
      </c>
      <c r="D21" s="180">
        <f>IF(ISNUMBER(VALUE(SUBSTITUTE(実質収支比率等に係る経年分析!H$49,"▲","-"))),ROUND(VALUE(SUBSTITUTE(実質収支比率等に係る経年分析!H$49,"▲","-")),2),NA())</f>
        <v>-3.91</v>
      </c>
      <c r="E21" s="180">
        <f>IF(ISNUMBER(VALUE(SUBSTITUTE(実質収支比率等に係る経年分析!I$49,"▲","-"))),ROUND(VALUE(SUBSTITUTE(実質収支比率等に係る経年分析!I$49,"▲","-")),2),NA())</f>
        <v>-7.52</v>
      </c>
      <c r="F21" s="180">
        <f>IF(ISNUMBER(VALUE(SUBSTITUTE(実質収支比率等に係る経年分析!J$49,"▲","-"))),ROUND(VALUE(SUBSTITUTE(実質収支比率等に係る経年分析!J$49,"▲","-")),2),NA())</f>
        <v>-1.7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0.52</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0.56999999999999995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0.98</v>
      </c>
    </row>
    <row r="34" spans="1:16" x14ac:dyDescent="0.15">
      <c r="A34" s="181" t="str">
        <f>IF(連結実質赤字比率に係る赤字・黒字の構成分析!C$36="",NA(),連結実質赤字比率に係る赤字・黒字の構成分析!C$36)</f>
        <v>国民健康保険特別会計</v>
      </c>
      <c r="B34" s="181">
        <f>IF(ROUND(VALUE(SUBSTITUTE(連結実質赤字比率に係る赤字・黒字の構成分析!F$36,"▲", "-")), 2) &lt; 0, ABS(ROUND(VALUE(SUBSTITUTE(連結実質赤字比率に係る赤字・黒字の構成分析!F$36,"▲", "-")), 2)), NA())</f>
        <v>0.64</v>
      </c>
      <c r="C34" s="181" t="e">
        <f>IF(ROUND(VALUE(SUBSTITUTE(連結実質赤字比率に係る赤字・黒字の構成分析!F$36,"▲", "-")), 2) &gt;= 0, ABS(ROUND(VALUE(SUBSTITUTE(連結実質赤字比率に係る赤字・黒字の構成分析!F$36,"▲", "-")), 2)), NA())</f>
        <v>#N/A</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2.0099999999999998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1.48</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1.91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2.73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3.31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3.82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6.79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6.36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4.76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3.19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7.67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1705</v>
      </c>
      <c r="E42" s="182"/>
      <c r="F42" s="182"/>
      <c r="G42" s="182">
        <f>'実質公債費比率（分子）の構造'!L$52</f>
        <v>1629</v>
      </c>
      <c r="H42" s="182"/>
      <c r="I42" s="182"/>
      <c r="J42" s="182">
        <f>'実質公債費比率（分子）の構造'!M$52</f>
        <v>1587</v>
      </c>
      <c r="K42" s="182"/>
      <c r="L42" s="182"/>
      <c r="M42" s="182">
        <f>'実質公債費比率（分子）の構造'!N$52</f>
        <v>1548</v>
      </c>
      <c r="N42" s="182"/>
      <c r="O42" s="182"/>
      <c r="P42" s="182">
        <f>'実質公債費比率（分子）の構造'!O$52</f>
        <v>1521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1</v>
      </c>
      <c r="O44" s="182"/>
      <c r="P44" s="182"/>
    </row>
    <row r="45" spans="1:16" x14ac:dyDescent="0.15">
      <c r="A45" s="182" t="s">
        <v>66</v>
      </c>
      <c r="B45" s="182">
        <f>'実質公債費比率（分子）の構造'!K$49</f>
        <v>172</v>
      </c>
      <c r="C45" s="182"/>
      <c r="D45" s="182"/>
      <c r="E45" s="182">
        <f>'実質公債費比率（分子）の構造'!L$49</f>
        <v>112</v>
      </c>
      <c r="F45" s="182"/>
      <c r="G45" s="182"/>
      <c r="H45" s="182">
        <f>'実質公債費比率（分子）の構造'!M$49</f>
        <v>110</v>
      </c>
      <c r="I45" s="182"/>
      <c r="J45" s="182"/>
      <c r="K45" s="182">
        <f>'実質公債費比率（分子）の構造'!N$49</f>
        <v>122</v>
      </c>
      <c r="L45" s="182"/>
      <c r="M45" s="182"/>
      <c r="N45" s="182">
        <f>'実質公債費比率（分子）の構造'!O$49</f>
        <v>113</v>
      </c>
      <c r="O45" s="182"/>
      <c r="P45" s="182"/>
    </row>
    <row r="46" spans="1:16" x14ac:dyDescent="0.15">
      <c r="A46" s="182" t="s">
        <v>67</v>
      </c>
      <c r="B46" s="182">
        <f>'実質公債費比率（分子）の構造'!K$48</f>
        <v>225</v>
      </c>
      <c r="C46" s="182"/>
      <c r="D46" s="182"/>
      <c r="E46" s="182">
        <f>'実質公債費比率（分子）の構造'!L$48</f>
        <v>274</v>
      </c>
      <c r="F46" s="182"/>
      <c r="G46" s="182"/>
      <c r="H46" s="182">
        <f>'実質公債費比率（分子）の構造'!M$48</f>
        <v>277</v>
      </c>
      <c r="I46" s="182"/>
      <c r="J46" s="182"/>
      <c r="K46" s="182">
        <f>'実質公債費比率（分子）の構造'!N$48</f>
        <v>293</v>
      </c>
      <c r="L46" s="182"/>
      <c r="M46" s="182"/>
      <c r="N46" s="182">
        <f>'実質公債費比率（分子）の構造'!O$48</f>
        <v>251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2136</v>
      </c>
      <c r="C49" s="182"/>
      <c r="D49" s="182"/>
      <c r="E49" s="182">
        <f>'実質公債費比率（分子）の構造'!L$45</f>
        <v>1941</v>
      </c>
      <c r="F49" s="182"/>
      <c r="G49" s="182"/>
      <c r="H49" s="182">
        <f>'実質公債費比率（分子）の構造'!M$45</f>
        <v>1881</v>
      </c>
      <c r="I49" s="182"/>
      <c r="J49" s="182"/>
      <c r="K49" s="182">
        <f>'実質公債費比率（分子）の構造'!N$45</f>
        <v>1871</v>
      </c>
      <c r="L49" s="182"/>
      <c r="M49" s="182"/>
      <c r="N49" s="182">
        <f>'実質公債費比率（分子）の構造'!O$45</f>
        <v>2011</v>
      </c>
      <c r="O49" s="182"/>
      <c r="P49" s="182"/>
    </row>
    <row r="50" spans="1:16" x14ac:dyDescent="0.15">
      <c r="A50" s="182" t="s">
        <v>71</v>
      </c>
      <c r="B50" s="182" t="e">
        <f>NA()</f>
        <v>#N/A</v>
      </c>
      <c r="C50" s="182">
        <f>IF(ISNUMBER('実質公債費比率（分子）の構造'!K$53),'実質公債費比率（分子）の構造'!K$53,NA())</f>
        <v>828</v>
      </c>
      <c r="D50" s="182" t="e">
        <f>NA()</f>
        <v>#N/A</v>
      </c>
      <c r="E50" s="182" t="e">
        <f>NA()</f>
        <v>#N/A</v>
      </c>
      <c r="F50" s="182">
        <f>IF(ISNUMBER('実質公債費比率（分子）の構造'!L$53),'実質公債費比率（分子）の構造'!L$53,NA())</f>
        <v>698</v>
      </c>
      <c r="G50" s="182" t="e">
        <f>NA()</f>
        <v>#N/A</v>
      </c>
      <c r="H50" s="182" t="e">
        <f>NA()</f>
        <v>#N/A</v>
      </c>
      <c r="I50" s="182">
        <f>IF(ISNUMBER('実質公債費比率（分子）の構造'!M$53),'実質公債費比率（分子）の構造'!M$53,NA())</f>
        <v>681</v>
      </c>
      <c r="J50" s="182" t="e">
        <f>NA()</f>
        <v>#N/A</v>
      </c>
      <c r="K50" s="182" t="e">
        <f>NA()</f>
        <v>#N/A</v>
      </c>
      <c r="L50" s="182">
        <f>IF(ISNUMBER('実質公債費比率（分子）の構造'!N$53),'実質公債費比率（分子）の構造'!N$53,NA())</f>
        <v>738</v>
      </c>
      <c r="M50" s="182" t="e">
        <f>NA()</f>
        <v>#N/A</v>
      </c>
      <c r="N50" s="182" t="e">
        <f>NA()</f>
        <v>#N/A</v>
      </c>
      <c r="O50" s="182">
        <f>IF(ISNUMBER('実質公債費比率（分子）の構造'!O$53),'実質公債費比率（分子）の構造'!O$53,NA())</f>
        <v>855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16941</v>
      </c>
      <c r="E56" s="181"/>
      <c r="F56" s="181"/>
      <c r="G56" s="181">
        <f>'将来負担比率（分子）の構造'!J$52</f>
        <v>16598</v>
      </c>
      <c r="H56" s="181"/>
      <c r="I56" s="181"/>
      <c r="J56" s="181">
        <f>'将来負担比率（分子）の構造'!K$52</f>
        <v>16541</v>
      </c>
      <c r="K56" s="181"/>
      <c r="L56" s="181"/>
      <c r="M56" s="181">
        <f>'将来負担比率（分子）の構造'!L$52</f>
        <v>16187</v>
      </c>
      <c r="N56" s="181"/>
      <c r="O56" s="181"/>
      <c r="P56" s="181">
        <f>'将来負担比率（分子）の構造'!M$52</f>
        <v>16054</v>
      </c>
    </row>
    <row r="57" spans="1:16" x14ac:dyDescent="0.15">
      <c r="A57" s="181" t="s">
        <v>42</v>
      </c>
      <c r="B57" s="181"/>
      <c r="C57" s="181"/>
      <c r="D57" s="181">
        <f>'将来負担比率（分子）の構造'!I$51</f>
        <v>650</v>
      </c>
      <c r="E57" s="181"/>
      <c r="F57" s="181"/>
      <c r="G57" s="181">
        <f>'将来負担比率（分子）の構造'!J$51</f>
        <v>751</v>
      </c>
      <c r="H57" s="181"/>
      <c r="I57" s="181"/>
      <c r="J57" s="181">
        <f>'将来負担比率（分子）の構造'!K$51</f>
        <v>968</v>
      </c>
      <c r="K57" s="181"/>
      <c r="L57" s="181"/>
      <c r="M57" s="181">
        <f>'将来負担比率（分子）の構造'!L$51</f>
        <v>996</v>
      </c>
      <c r="N57" s="181"/>
      <c r="O57" s="181"/>
      <c r="P57" s="181">
        <f>'将来負担比率（分子）の構造'!M$51</f>
        <v>904</v>
      </c>
    </row>
    <row r="58" spans="1:16" x14ac:dyDescent="0.15">
      <c r="A58" s="181" t="s">
        <v>41</v>
      </c>
      <c r="B58" s="181"/>
      <c r="C58" s="181"/>
      <c r="D58" s="181">
        <f>'将来負担比率（分子）の構造'!I$50</f>
        <v>2401</v>
      </c>
      <c r="E58" s="181"/>
      <c r="F58" s="181"/>
      <c r="G58" s="181">
        <f>'将来負担比率（分子）の構造'!J$50</f>
        <v>3026</v>
      </c>
      <c r="H58" s="181"/>
      <c r="I58" s="181"/>
      <c r="J58" s="181">
        <f>'将来負担比率（分子）の構造'!K$50</f>
        <v>3238</v>
      </c>
      <c r="K58" s="181"/>
      <c r="L58" s="181"/>
      <c r="M58" s="181">
        <f>'将来負担比率（分子）の構造'!L$50</f>
        <v>3321</v>
      </c>
      <c r="N58" s="181"/>
      <c r="O58" s="181"/>
      <c r="P58" s="181">
        <f>'将来負担比率（分子）の構造'!M$50</f>
        <v>3262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118</v>
      </c>
      <c r="C61" s="181"/>
      <c r="D61" s="181"/>
      <c r="E61" s="181">
        <f>'将来負担比率（分子）の構造'!J$46</f>
        <v>79</v>
      </c>
      <c r="F61" s="181"/>
      <c r="G61" s="181"/>
      <c r="H61" s="181">
        <f>'将来負担比率（分子）の構造'!K$46</f>
        <v>46</v>
      </c>
      <c r="I61" s="181"/>
      <c r="J61" s="181"/>
      <c r="K61" s="181">
        <f>'将来負担比率（分子）の構造'!L$46</f>
        <v>24</v>
      </c>
      <c r="L61" s="181"/>
      <c r="M61" s="181"/>
      <c r="N61" s="181">
        <f>'将来負担比率（分子）の構造'!M$46</f>
        <v>14</v>
      </c>
      <c r="O61" s="181"/>
      <c r="P61" s="181"/>
    </row>
    <row r="62" spans="1:16" x14ac:dyDescent="0.15">
      <c r="A62" s="181" t="s">
        <v>35</v>
      </c>
      <c r="B62" s="181">
        <f>'将来負担比率（分子）の構造'!I$45</f>
        <v>1726</v>
      </c>
      <c r="C62" s="181"/>
      <c r="D62" s="181"/>
      <c r="E62" s="181">
        <f>'将来負担比率（分子）の構造'!J$45</f>
        <v>1767</v>
      </c>
      <c r="F62" s="181"/>
      <c r="G62" s="181"/>
      <c r="H62" s="181">
        <f>'将来負担比率（分子）の構造'!K$45</f>
        <v>1640</v>
      </c>
      <c r="I62" s="181"/>
      <c r="J62" s="181"/>
      <c r="K62" s="181">
        <f>'将来負担比率（分子）の構造'!L$45</f>
        <v>1818</v>
      </c>
      <c r="L62" s="181"/>
      <c r="M62" s="181"/>
      <c r="N62" s="181">
        <f>'将来負担比率（分子）の構造'!M$45</f>
        <v>2032</v>
      </c>
      <c r="O62" s="181"/>
      <c r="P62" s="181"/>
    </row>
    <row r="63" spans="1:16" x14ac:dyDescent="0.15">
      <c r="A63" s="181" t="s">
        <v>34</v>
      </c>
      <c r="B63" s="181">
        <f>'将来負担比率（分子）の構造'!I$44</f>
        <v>569</v>
      </c>
      <c r="C63" s="181"/>
      <c r="D63" s="181"/>
      <c r="E63" s="181">
        <f>'将来負担比率（分子）の構造'!J$44</f>
        <v>521</v>
      </c>
      <c r="F63" s="181"/>
      <c r="G63" s="181"/>
      <c r="H63" s="181">
        <f>'将来負担比率（分子）の構造'!K$44</f>
        <v>552</v>
      </c>
      <c r="I63" s="181"/>
      <c r="J63" s="181"/>
      <c r="K63" s="181">
        <f>'将来負担比率（分子）の構造'!L$44</f>
        <v>499</v>
      </c>
      <c r="L63" s="181"/>
      <c r="M63" s="181"/>
      <c r="N63" s="181">
        <f>'将来負担比率（分子）の構造'!M$44</f>
        <v>442</v>
      </c>
      <c r="O63" s="181"/>
      <c r="P63" s="181"/>
    </row>
    <row r="64" spans="1:16" x14ac:dyDescent="0.15">
      <c r="A64" s="181" t="s">
        <v>33</v>
      </c>
      <c r="B64" s="181">
        <f>'将来負担比率（分子）の構造'!I$43</f>
        <v>2869</v>
      </c>
      <c r="C64" s="181"/>
      <c r="D64" s="181"/>
      <c r="E64" s="181">
        <f>'将来負担比率（分子）の構造'!J$43</f>
        <v>3172</v>
      </c>
      <c r="F64" s="181"/>
      <c r="G64" s="181"/>
      <c r="H64" s="181">
        <f>'将来負担比率（分子）の構造'!K$43</f>
        <v>3297</v>
      </c>
      <c r="I64" s="181"/>
      <c r="J64" s="181"/>
      <c r="K64" s="181">
        <f>'将来負担比率（分子）の構造'!L$43</f>
        <v>3473</v>
      </c>
      <c r="L64" s="181"/>
      <c r="M64" s="181"/>
      <c r="N64" s="181">
        <f>'将来負担比率（分子）の構造'!M$43</f>
        <v>3209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17405</v>
      </c>
      <c r="C66" s="181"/>
      <c r="D66" s="181"/>
      <c r="E66" s="181">
        <f>'将来負担比率（分子）の構造'!J$41</f>
        <v>17175</v>
      </c>
      <c r="F66" s="181"/>
      <c r="G66" s="181"/>
      <c r="H66" s="181">
        <f>'将来負担比率（分子）の構造'!K$41</f>
        <v>17532</v>
      </c>
      <c r="I66" s="181"/>
      <c r="J66" s="181"/>
      <c r="K66" s="181">
        <f>'将来負担比率（分子）の構造'!L$41</f>
        <v>18188</v>
      </c>
      <c r="L66" s="181"/>
      <c r="M66" s="181"/>
      <c r="N66" s="181">
        <f>'将来負担比率（分子）の構造'!M$41</f>
        <v>18113</v>
      </c>
      <c r="O66" s="181"/>
      <c r="P66" s="181"/>
    </row>
    <row r="67" spans="1:16" x14ac:dyDescent="0.15">
      <c r="A67" s="181" t="s">
        <v>75</v>
      </c>
      <c r="B67" s="181" t="e">
        <f>NA()</f>
        <v>#N/A</v>
      </c>
      <c r="C67" s="181">
        <f>IF(ISNUMBER('将来負担比率（分子）の構造'!I$53), IF('将来負担比率（分子）の構造'!I$53 &lt; 0, 0, '将来負担比率（分子）の構造'!I$53), NA())</f>
        <v>2695</v>
      </c>
      <c r="D67" s="181" t="e">
        <f>NA()</f>
        <v>#N/A</v>
      </c>
      <c r="E67" s="181" t="e">
        <f>NA()</f>
        <v>#N/A</v>
      </c>
      <c r="F67" s="181">
        <f>IF(ISNUMBER('将来負担比率（分子）の構造'!J$53), IF('将来負担比率（分子）の構造'!J$53 &lt; 0, 0, '将来負担比率（分子）の構造'!J$53), NA())</f>
        <v>2339</v>
      </c>
      <c r="G67" s="181" t="e">
        <f>NA()</f>
        <v>#N/A</v>
      </c>
      <c r="H67" s="181" t="e">
        <f>NA()</f>
        <v>#N/A</v>
      </c>
      <c r="I67" s="181">
        <f>IF(ISNUMBER('将来負担比率（分子）の構造'!K$53), IF('将来負担比率（分子）の構造'!K$53 &lt; 0, 0, '将来負担比率（分子）の構造'!K$53), NA())</f>
        <v>2319</v>
      </c>
      <c r="J67" s="181" t="e">
        <f>NA()</f>
        <v>#N/A</v>
      </c>
      <c r="K67" s="181" t="e">
        <f>NA()</f>
        <v>#N/A</v>
      </c>
      <c r="L67" s="181">
        <f>IF(ISNUMBER('将来負担比率（分子）の構造'!L$53), IF('将来負担比率（分子）の構造'!L$53 &lt; 0, 0, '将来負担比率（分子）の構造'!L$53), NA())</f>
        <v>3498</v>
      </c>
      <c r="M67" s="181" t="e">
        <f>NA()</f>
        <v>#N/A</v>
      </c>
      <c r="N67" s="181" t="e">
        <f>NA()</f>
        <v>#N/A</v>
      </c>
      <c r="O67" s="181">
        <f>IF(ISNUMBER('将来負担比率（分子）の構造'!M$53), IF('将来負担比率（分子）の構造'!M$53 &lt; 0, 0, '将来負担比率（分子）の構造'!M$53), NA())</f>
        <v>3591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2600</v>
      </c>
      <c r="C72" s="185">
        <f>基金残高に係る経年分析!G55</f>
        <v>2257</v>
      </c>
      <c r="D72" s="185">
        <f>基金残高に係る経年分析!H55</f>
        <v>1650</v>
      </c>
    </row>
    <row r="73" spans="1:16" x14ac:dyDescent="0.15">
      <c r="A73" s="184" t="s">
        <v>78</v>
      </c>
      <c r="B73" s="185">
        <f>基金残高に係る経年分析!F56</f>
        <v>122</v>
      </c>
      <c r="C73" s="185">
        <f>基金残高に係る経年分析!G56</f>
        <v>123</v>
      </c>
      <c r="D73" s="185">
        <f>基金残高に係る経年分析!H56</f>
        <v>123</v>
      </c>
    </row>
    <row r="74" spans="1:16" x14ac:dyDescent="0.15">
      <c r="A74" s="184" t="s">
        <v>79</v>
      </c>
      <c r="B74" s="185">
        <f>基金残高に係る経年分析!F57</f>
        <v>92</v>
      </c>
      <c r="C74" s="185">
        <f>基金残高に係る経年分析!G57</f>
        <v>147</v>
      </c>
      <c r="D74" s="185">
        <f>基金残高に係る経年分析!H57</f>
        <v>170</v>
      </c>
    </row>
  </sheetData>
  <sheetProtection algorithmName="SHA-512" hashValue="RS8Q2GcSz3jDzjHP60fZjXspLCeYNoxs7sUP5t9RZ3YtCziK3hQdIKQfKgYQDfE7ufGd6pSbDPCDO3lrF2kjvg==" saltValue="EpoqkZGDL1FkuiEFidyG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LWB045</cp:lastModifiedBy>
  <cp:lastPrinted>2024-08-30T05:51:37Z</cp:lastPrinted>
  <dcterms:created xsi:type="dcterms:W3CDTF">2022-02-02T04:24:29Z</dcterms:created>
  <dcterms:modified xsi:type="dcterms:W3CDTF">2024-08-30T05:51:55Z</dcterms:modified>
  <cp:category/>
</cp:coreProperties>
</file>