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班\01 財政関係【3年】\R03\41_令和２年度財政状況資料集\03市→県\"/>
    </mc:Choice>
  </mc:AlternateContent>
  <bookViews>
    <workbookView xWindow="0" yWindow="0" windowWidth="20490" windowHeight="6195" tabRatio="634" firstSheet="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<sst xmlns="http://schemas.openxmlformats.org/spreadsheetml/2006/main" count="1071" uniqueCount="598">
  <si>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</si>
  <si>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</si>
  <si>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</si>
  <si>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</si>
  <si>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</si>
  <si>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</si>
  <si>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</si>
  <si>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</si>
  <si>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</si>
  <si>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</si>
  <si>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</si>
  <si>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</si>
  <si>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</si>
  <si>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</si>
  <si>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</si>
  <si>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</si>
  <si>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</si>
  <si>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</si>
  <si>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</si>
  <si>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</si>
  <si>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</si>
  <si>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</si>
  <si>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</si>
  <si>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</si>
  <si>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</si>
  <si>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</si>
  <si>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</si>
  <si>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</si>
  <si>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</si>
  <si>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</si>
  <si>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</si>
  <si>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</si>
  <si>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</si>
  <si>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</si>
  <si>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</si>
  <si>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</si>
  <si>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</si>
  <si>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</si>
  <si>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</si>
  <si>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</si>
  <si>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</si>
  <si>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</si>
  <si>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</si>
  <si>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</si>
  <si>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</si>
  <si>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</si>
  <si>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</si>
  <si>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</si>
  <si>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</si>
  <si>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</si>
  <si>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</si>
  <si>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</si>
  <si>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</si>
  <si>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</si>
  <si>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</si>
  <si>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</si>
  <si>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</si>
  <si>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</si>
  <si>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</si>
  <si>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</si>
  <si>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</si>
  <si>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</si>
  <si>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</si>
  <si>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</si>
  <si>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</si>
  <si>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</si>
  <si>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</si>
  <si>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</si>
  <si>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</si>
  <si>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</si>
  <si>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</si>
  <si>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</si>
  <si>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</si>
  <si>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</si>
  <si>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</si>
  <si>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</si>
  <si>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</si>
  <si>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</si>
  <si>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</si>
  <si>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</si>
  <si>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</si>
  <si>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</si>
  <si>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</si>
  <si>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</si>
  <si>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</si>
  <si>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</si>
  <si>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</si>
  <si>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</si>
  <si>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</si>
  <si>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</si>
  <si>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</si>
  <si>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</si>
  <si>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</si>
  <si>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</si>
  <si>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</si>
  <si>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</si>
  <si>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</si>
  <si>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</si>
  <si>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</si>
  <si>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</si>
  <si>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</si>
  <si>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</si>
  <si>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</si>
  <si>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</si>
  <si>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</si>
  <si>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</si>
  <si>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</si>
  <si>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</si>
  <si>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</si>
  <si>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</si>
  <si>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</si>
  <si>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</si>
  <si>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</si>
  <si>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</si>
  <si>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</si>
  <si>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</si>
  <si>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</si>
  <si>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</si>
  <si>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</si>
  <si>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</si>
  <si>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</si>
  <si>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</si>
  <si>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</si>
  <si>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</si>
  <si>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</si>
  <si>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</si>
  <si>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</si>
  <si>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</si>
  <si>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</si>
  <si>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</si>
  <si>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</si>
  <si>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</si>
  <si>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</si>
  <si>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</si>
  <si>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</si>
  <si>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</si>
  <si>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</si>
  <si>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</si>
  <si>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</si>
  <si>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</si>
  <si>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</si>
  <si>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</si>
  <si>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</si>
  <si>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</si>
  <si>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</si>
  <si>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</si>
  <si>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</si>
  <si>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</si>
  <si>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</si>
  <si>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</si>
  <si>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</si>
  <si>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</si>
  <si>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</si>
  <si>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</si>
  <si>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</si>
  <si>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</si>
  <si>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</si>
  <si>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</si>
  <si>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</si>
  <si>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</si>
  <si>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</si>
  <si>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</si>
  <si>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</si>
  <si>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</si>
  <si>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</si>
  <si>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</si>
  <si>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</si>
  <si>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</si>
  <si>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</si>
  <si>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</si>
  <si>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</si>
  <si>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</si>
  <si>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</si>
  <si>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</si>
  <si>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</si>
  <si>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</si>
  <si>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</si>
  <si>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</si>
  <si>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</si>
  <si>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</si>
  <si>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</si>
  <si>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</si>
  <si>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</si>
  <si>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</si>
  <si>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</si>
  <si>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</si>
  <si>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</si>
  <si>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</si>
  <si>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</si>
  <si>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</si>
  <si>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</si>
  <si>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</si>
  <si>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</si>
  <si>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</si>
  <si>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</si>
  <si>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</si>
  <si>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</si>
  <si>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</si>
  <si>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</si>
  <si>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</si>
  <si>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</si>
  <si>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</si>
  <si>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</si>
  <si>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</si>
  <si>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</si>
  <si>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</si>
  <si>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</si>
  <si>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</si>
  <si>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</si>
  <si>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</si>
  <si>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</si>
  <si>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</si>
  <si>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</si>
  <si>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</si>
  <si>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</si>
  <si>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</si>
  <si>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</si>
  <si>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</si>
  <si>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</si>
  <si>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</si>
  <si>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</si>
  <si>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</si>
  <si>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</si>
  <si>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</si>
  <si>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</si>
  <si>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</si>
  <si>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</si>
  <si>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</si>
  <si>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</si>
  <si>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</si>
  <si>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</si>
  <si>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</si>
  <si>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</si>
  <si>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</si>
  <si>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</si>
  <si>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</si>
  <si>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</si>
  <si>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</si>
  <si>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</si>
  <si>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</si>
  <si>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</si>
  <si>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</si>
  <si>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</si>
  <si>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</si>
  <si>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</si>
  <si>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</si>
  <si>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</si>
  <si>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</si>
  <si>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</si>
  <si>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</si>
  <si>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</si>
  <si>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</si>
  <si>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</si>
  <si>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</si>
  <si>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</si>
  <si>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</si>
  <si>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</si>
  <si>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</si>
  <si>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</si>
  <si>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</si>
  <si>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</si>
  <si>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</si>
  <si>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</si>
  <si>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</si>
  <si>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</si>
  <si>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</si>
  <si>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</si>
  <si>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</si>
  <si>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</si>
  <si>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</si>
  <si>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</si>
  <si>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</si>
  <si>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</si>
  <si>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</si>
  <si>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</si>
  <si>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</si>
  <si>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</si>
  <si>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</si>
  <si>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</si>
  <si>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</si>
  <si>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</si>
  <si>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</si>
  <si>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</si>
  <si>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</si>
  <si>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</si>
  <si>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</si>
  <si>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</si>
  <si>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</si>
  <si>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</si>
  <si>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</si>
  <si>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</si>
  <si>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</si>
  <si>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</si>
  <si>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</si>
  <si>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</si>
  <si>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</si>
  <si>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</si>
  <si>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</si>
  <si>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</si>
  <si>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</si>
  <si>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</si>
  <si>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</si>
  <si>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</si>
  <si>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</si>
  <si>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</si>
  <si>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</si>
  <si>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</si>
  <si>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</si>
  <si>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</si>
  <si>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</si>
  <si>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</si>
  <si>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</si>
  <si>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</si>
  <si>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</si>
  <si>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</si>
  <si>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</si>
  <si>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</si>
  <si>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</si>
  <si>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</si>
  <si>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</si>
  <si>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</si>
  <si>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</si>
  <si>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</si>
  <si>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</si>
  <si>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</si>
  <si>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</si>
  <si>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</si>
  <si>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</si>
  <si>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</si>
  <si>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</si>
  <si>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</si>
  <si>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</si>
  <si>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</si>
  <si>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</si>
  <si>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</si>
  <si>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</si>
  <si>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</si>
  <si>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</si>
  <si>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</si>
  <si>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</si>
  <si>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</si>
  <si>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</si>
  <si>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</si>
  <si>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</si>
  <si>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</si>
  <si>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</si>
  <si>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</si>
  <si>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</si>
  <si>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</si>
  <si>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</si>
  <si>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</si>
  <si>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</si>
  <si>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</si>
  <si>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</si>
  <si>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</si>
  <si>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</si>
  <si>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</si>
  <si>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</si>
  <si>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</si>
  <si>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</si>
  <si>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</si>
  <si>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</si>
  <si>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</si>
  <si>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</si>
  <si>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</si>
  <si>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</si>
  <si>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</si>
  <si>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</si>
  <si>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</si>
  <si>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</si>
  <si>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</si>
  <si>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</si>
  <si>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</si>
  <si>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</si>
  <si>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</si>
  <si>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</si>
  <si>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</si>
  <si>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</si>
  <si>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</si>
  <si>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</si>
  <si>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</si>
  <si>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</si>
  <si>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</si>
  <si>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</si>
  <si>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</si>
  <si>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</si>
  <si>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</si>
  <si>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</si>
  <si>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</si>
  <si>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</si>
  <si>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</si>
  <si>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</si>
  <si>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</si>
  <si>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</si>
  <si>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</si>
  <si>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</si>
  <si>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</si>
  <si>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</si>
  <si>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</si>
  <si>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</si>
  <si>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</si>
  <si>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</si>
  <si>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</si>
  <si>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</si>
  <si>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</si>
  <si>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</si>
  <si>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</si>
  <si>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</si>
  <si>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</si>
  <si>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</si>
  <si>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</si>
  <si>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</si>
  <si>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</si>
  <si>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</si>
  <si>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</si>
  <si>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</si>
  <si>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</si>
  <si>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</si>
  <si>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</si>
  <si>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</si>
  <si>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</si>
  <si>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</si>
  <si>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</si>
  <si>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</si>
  <si>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</si>
  <si>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</si>
  <si>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</si>
  <si>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</si>
  <si>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</si>
  <si>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</si>
  <si>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</si>
  <si>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</si>
  <si>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</si>
  <si>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</si>
  <si>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</si>
  <si>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</si>
  <si>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</si>
  <si>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</si>
  <si>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</si>
  <si>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</si>
  <si>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</si>
  <si>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</si>
  <si>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</si>
  <si>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</si>
  <si>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</si>
  <si>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</si>
  <si>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</si>
  <si>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</si>
  <si>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</si>
  <si>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</si>
  <si>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</si>
  <si>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</si>
  <si>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</si>
  <si>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</si>
  <si>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</si>
  <si>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</si>
  <si>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</si>
  <si>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</si>
  <si>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</si>
  <si>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</si>
  <si>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</si>
  <si>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</si>
  <si>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</si>
  <si>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</si>
  <si>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</si>
  <si>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</si>
  <si>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</si>
  <si>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</si>
  <si>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</si>
  <si>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</si>
  <si>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</si>
  <si>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</si>
  <si>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</si>
  <si>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</si>
  <si>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</si>
  <si>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</si>
  <si>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</si>
  <si>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</si>
  <si>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</si>
  <si>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</si>
  <si>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</si>
  <si>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</si>
  <si>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</si>
  <si>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</si>
  <si>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</si>
  <si>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</si>
  <si>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</si>
  <si>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</si>
  <si>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</si>
  <si>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</si>
  <si>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</si>
  <si>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</si>
  <si>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</si>
  <si>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</si>
  <si>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</si>
  <si>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</si>
  <si>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</si>
  <si>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</si>
  <si>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</si>
  <si>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</si>
  <si>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</si>
  <si>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</si>
  <si>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</si>
  <si>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</si>
  <si>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</si>
  <si>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</si>
  <si>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</si>
  <si>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</si>
  <si>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</si>
  <si>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</si>
  <si>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</si>
  <si>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</si>
  <si>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</si>
  <si>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</si>
  <si>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</si>
  <si>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</si>
  <si>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</si>
  <si>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</si>
  <si>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</si>
  <si>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</si>
  <si>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</si>
  <si>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</si>
  <si>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</si>
  <si>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</si>
  <si>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</si>
  <si>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</si>
  <si>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</si>
  <si>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</si>
  <si>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</si>
  <si>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</si>
  <si>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</si>
  <si>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</si>
  <si>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</si>
  <si>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</si>
  <si>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</si>
  <si>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</si>
  <si>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</si>
  <si>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</si>
  <si>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</si>
  <si>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</si>
  <si>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</si>
  <si>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</si>
  <si>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</si>
  <si>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</si>
  <si>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</si>
  <si>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</si>
  <si>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</si>
  <si>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</si>
  <si>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</si>
  <si>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</si>
  <si>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</si>
  <si>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</si>
  <si>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</si>
  <si>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</si>
  <si>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</si>
  <si>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</si>
  <si>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</si>
  <si>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</si>
  <si>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</si>
  <si>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</si>
  <si>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</si>
  <si>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2.19</t>
  </si>
  <si>
    <t>▲ 1.74</t>
  </si>
  <si>
    <t>▲ 3.91</t>
  </si>
  <si>
    <t>▲ 7.52</t>
  </si>
  <si>
    <t>▲ 1.70</t>
  </si>
  <si>
    <t>一般会計</t>
  </si>
  <si>
    <t>水道事業会計</t>
  </si>
  <si>
    <t>国民健康保険特別会計</t>
  </si>
  <si>
    <t>▲ 0.64</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</si>
  <si>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</si>
  <si>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</si>
  <si>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</si>
  <si>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</si>
  <si>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</si>
  <si>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</si>
  <si>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</si>
  <si>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</si>
  <si>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</si>
  <si>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</si>
  <si>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</si>
  <si>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</si>
  <si>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</si>
  <si>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</si>
  <si>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</si>
  <si>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</si>
  <si>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</si>
  <si>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</si>
  <si>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18"/>
  </si>
  <si>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8"/>
  </si>
  <si>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18"/>
  </si>
  <si>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18"/>
  </si>
  <si>
    <t>落花生の郷やちまた応援寄附金によるまちづくり基金</t>
    <rPh sb="0" eb="3">
      <t>ラッカセイ</t>
    </rPh>
    <rPh sb="4" eb="5">
      <t>サト</t>
    </rPh>
    <rPh sb="9" eb="11">
      <t>オウエン</t>
    </rPh>
    <rPh sb="11" eb="14">
      <t>キフキン</t>
    </rPh>
    <rPh sb="22" eb="24">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</si>
  <si>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</si>
  <si>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</si>
  <si>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青少年育成基金</t>
    <rPh sb="0" eb="3">
      <t>セイショウネン</t>
    </rPh>
    <rPh sb="3" eb="5">
      <t>イクセイ</t>
    </rPh>
    <rPh sb="5" eb="7">
      <t>キキン</t>
    </rPh>
    <phoneticPr fontId="5"/>
  </si>
  <si>
    <t>森林環境整備基金</t>
    <rPh sb="0" eb="2">
      <t>シンリン</t>
    </rPh>
    <rPh sb="2" eb="4">
      <t>カンキョウ</t>
    </rPh>
    <rPh sb="4" eb="6">
      <t>セイビ</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</si>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</sst>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2FE1-43A1-8AFC-5FCEDEF7B6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16727</c:v>
                </c:pt>
                <c:pt idx="1">
                  <c:v>20502</c:v>
                </c:pt>
                <c:pt idx="2">
                  <c:v>35000</c:v>
                </c:pt>
                <c:pt idx="3">
                  <c:v>34057</c:v>
                </c:pt>
                <c:pt idx="4">
                  <c:v>32077</c:v>
                </c:pt>
              </c:numCache>
            </c:numRef>
          </c:val>
          <c:smooth val="0"/>
          <c:extLst>
            <c:ext xmlns:c16="http://schemas.microsoft.com/office/drawing/2014/chart" uri="{C3380CC4-5D6E-409C-BE32-E72D297353CC}">
              <c16:uniqueId val="{00000001-2FE1-43A1-8AFC-5FCEDEF7B6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c:v>
                </c:pt>
                <c:pt idx="1">
                  <c:v>6.36</c:v>
                </c:pt>
                <c:pt idx="2">
                  <c:v>4.76</c:v>
                </c:pt>
                <c:pt idx="3">
                  <c:v>3.2</c:v>
                </c:pt>
                <c:pt idx="4">
                  <c:v>7.74</c:v>
                </c:pt>
              </c:numCache>
            </c:numRef>
          </c:val>
          <c:extLst>
            <c:ext xmlns:c16="http://schemas.microsoft.com/office/drawing/2014/chart" uri="{C3380CC4-5D6E-409C-BE32-E72D297353CC}">
              <c16:uniqueId val="{00000000-5E55-419F-A0C9-02245EB1A9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15.41</c:v>
                </c:pt>
                <c:pt idx="1">
                  <c:v>18.47</c:v>
                </c:pt>
                <c:pt idx="2">
                  <c:v>19.84</c:v>
                </c:pt>
                <c:pt idx="3">
                  <c:v>17.09</c:v>
                </c:pt>
                <c:pt idx="4">
                  <c:v>12.08</c:v>
                </c:pt>
              </c:numCache>
            </c:numRef>
          </c:val>
          <c:extLst>
            <c:ext xmlns:c16="http://schemas.microsoft.com/office/drawing/2014/chart" uri="{C3380CC4-5D6E-409C-BE32-E72D297353CC}">
              <c16:uniqueId val="{00000001-5E55-419F-A0C9-02245EB1A9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-1.74</c:v>
                </c:pt>
                <c:pt idx="2">
                  <c:v>-3.91</c:v>
                </c:pt>
                <c:pt idx="3">
                  <c:v>-7.52</c:v>
                </c:pt>
                <c:pt idx="4">
                  <c:v>-1.7</c:v>
                </c:pt>
              </c:numCache>
            </c:numRef>
          </c:val>
          <c:smooth val="0"/>
          <c:extLst>
            <c:ext xmlns:c16="http://schemas.microsoft.com/office/drawing/2014/chart" uri="{C3380CC4-5D6E-409C-BE32-E72D297353CC}">
              <c16:uniqueId val="{00000002-5E55-419F-A0C9-02245EB1A9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EF-4734-A1D3-F5E49E97CB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EF-4734-A1D3-F5E49E97CB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EF-4734-A1D3-F5E49E97CB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FEF-4734-A1D3-F5E49E97CB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EFEF-4734-A1D3-F5E49E97CB2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0.46</c:v>
                </c:pt>
                <c:pt idx="4">
                  <c:v>#N/A</c:v>
                </c:pt>
                <c:pt idx="5">
                  <c:v>0.4</c:v>
                </c:pt>
                <c:pt idx="6">
                  <c:v>#N/A</c:v>
                </c:pt>
                <c:pt idx="7">
                  <c:v>0.31</c:v>
                </c:pt>
                <c:pt idx="8">
                  <c:v>#N/A</c:v>
                </c:pt>
                <c:pt idx="9">
                  <c:v>0.52</c:v>
                </c:pt>
              </c:numCache>
            </c:numRef>
          </c:val>
          <c:extLst>
            <c:ext xmlns:c16="http://schemas.microsoft.com/office/drawing/2014/chart" uri="{C3380CC4-5D6E-409C-BE32-E72D297353CC}">
              <c16:uniqueId val="{00000005-EFEF-4734-A1D3-F5E49E97CB2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0.71</c:v>
                </c:pt>
                <c:pt idx="4">
                  <c:v>#N/A</c:v>
                </c:pt>
                <c:pt idx="5">
                  <c:v>0.8</c:v>
                </c:pt>
                <c:pt idx="6">
                  <c:v>#N/A</c:v>
                </c:pt>
                <c:pt idx="7">
                  <c:v>0.56999999999999995</c:v>
                </c:pt>
                <c:pt idx="8">
                  <c:v>#N/A</c:v>
                </c:pt>
                <c:pt idx="9">
                  <c:v>0.98</c:v>
                </c:pt>
              </c:numCache>
            </c:numRef>
          </c:val>
          <c:extLst>
            <c:ext xmlns:c16="http://schemas.microsoft.com/office/drawing/2014/chart" uri="{C3380CC4-5D6E-409C-BE32-E72D297353CC}">
              <c16:uniqueId val="{00000006-EFEF-4734-A1D3-F5E49E97CB2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0.64</c:v>
                </c:pt>
                <c:pt idx="1">
                  <c:v>#N/A</c:v>
                </c:pt>
                <c:pt idx="2">
                  <c:v>#N/A</c:v>
                </c:pt>
                <c:pt idx="3">
                  <c:v>0.22</c:v>
                </c:pt>
                <c:pt idx="4">
                  <c:v>#N/A</c:v>
                </c:pt>
                <c:pt idx="5">
                  <c:v>2.0099999999999998</c:v>
                </c:pt>
                <c:pt idx="6">
                  <c:v>#N/A</c:v>
                </c:pt>
                <c:pt idx="7">
                  <c:v>0.22</c:v>
                </c:pt>
                <c:pt idx="8">
                  <c:v>#N/A</c:v>
                </c:pt>
                <c:pt idx="9">
                  <c:v>1.48</c:v>
                </c:pt>
              </c:numCache>
            </c:numRef>
          </c:val>
          <c:extLst>
            <c:ext xmlns:c16="http://schemas.microsoft.com/office/drawing/2014/chart" uri="{C3380CC4-5D6E-409C-BE32-E72D297353CC}">
              <c16:uniqueId val="{00000007-EFEF-4734-A1D3-F5E49E97CB2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1.99</c:v>
                </c:pt>
                <c:pt idx="4">
                  <c:v>#N/A</c:v>
                </c:pt>
                <c:pt idx="5">
                  <c:v>2.73</c:v>
                </c:pt>
                <c:pt idx="6">
                  <c:v>#N/A</c:v>
                </c:pt>
                <c:pt idx="7">
                  <c:v>3.31</c:v>
                </c:pt>
                <c:pt idx="8">
                  <c:v>#N/A</c:v>
                </c:pt>
                <c:pt idx="9">
                  <c:v>3.82</c:v>
                </c:pt>
              </c:numCache>
            </c:numRef>
          </c:val>
          <c:extLst>
            <c:ext xmlns:c16="http://schemas.microsoft.com/office/drawing/2014/chart" uri="{C3380CC4-5D6E-409C-BE32-E72D297353CC}">
              <c16:uniqueId val="{00000008-EFEF-4734-A1D3-F5E49E97CB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6.79</c:v>
                </c:pt>
                <c:pt idx="2">
                  <c:v>#N/A</c:v>
                </c:pt>
                <c:pt idx="3">
                  <c:v>6.36</c:v>
                </c:pt>
                <c:pt idx="4">
                  <c:v>#N/A</c:v>
                </c:pt>
                <c:pt idx="5">
                  <c:v>4.76</c:v>
                </c:pt>
                <c:pt idx="6">
                  <c:v>#N/A</c:v>
                </c:pt>
                <c:pt idx="7">
                  <c:v>3.19</c:v>
                </c:pt>
                <c:pt idx="8">
                  <c:v>#N/A</c:v>
                </c:pt>
                <c:pt idx="9">
                  <c:v>7.67</c:v>
                </c:pt>
              </c:numCache>
            </c:numRef>
          </c:val>
          <c:extLst>
            <c:ext xmlns:c16="http://schemas.microsoft.com/office/drawing/2014/chart" uri="{C3380CC4-5D6E-409C-BE32-E72D297353CC}">
              <c16:uniqueId val="{00000009-EFEF-4734-A1D3-F5E49E97CB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1705</c:v>
                </c:pt>
                <c:pt idx="5">
                  <c:v>1629</c:v>
                </c:pt>
                <c:pt idx="8">
                  <c:v>1587</c:v>
                </c:pt>
                <c:pt idx="11">
                  <c:v>1548</c:v>
                </c:pt>
                <c:pt idx="14">
                  <c:v>1521</c:v>
                </c:pt>
              </c:numCache>
            </c:numRef>
          </c:val>
          <c:extLst>
            <c:ext xmlns:c16="http://schemas.microsoft.com/office/drawing/2014/chart" uri="{C3380CC4-5D6E-409C-BE32-E72D297353CC}">
              <c16:uniqueId val="{00000000-3807-4BB5-BC57-29B1F33DF1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07-4BB5-BC57-29B1F33DF1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3807-4BB5-BC57-29B1F33DF1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172</c:v>
                </c:pt>
                <c:pt idx="3">
                  <c:v>112</c:v>
                </c:pt>
                <c:pt idx="6">
                  <c:v>110</c:v>
                </c:pt>
                <c:pt idx="9">
                  <c:v>122</c:v>
                </c:pt>
                <c:pt idx="12">
                  <c:v>113</c:v>
                </c:pt>
              </c:numCache>
            </c:numRef>
          </c:val>
          <c:extLst>
            <c:ext xmlns:c16="http://schemas.microsoft.com/office/drawing/2014/chart" uri="{C3380CC4-5D6E-409C-BE32-E72D297353CC}">
              <c16:uniqueId val="{00000003-3807-4BB5-BC57-29B1F33DF1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225</c:v>
                </c:pt>
                <c:pt idx="3">
                  <c:v>274</c:v>
                </c:pt>
                <c:pt idx="6">
                  <c:v>277</c:v>
                </c:pt>
                <c:pt idx="9">
                  <c:v>293</c:v>
                </c:pt>
                <c:pt idx="12">
                  <c:v>251</c:v>
                </c:pt>
              </c:numCache>
            </c:numRef>
          </c:val>
          <c:extLst>
            <c:ext xmlns:c16="http://schemas.microsoft.com/office/drawing/2014/chart" uri="{C3380CC4-5D6E-409C-BE32-E72D297353CC}">
              <c16:uniqueId val="{00000004-3807-4BB5-BC57-29B1F33DF1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07-4BB5-BC57-29B1F33DF1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07-4BB5-BC57-29B1F33DF1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2136</c:v>
                </c:pt>
                <c:pt idx="3">
                  <c:v>1941</c:v>
                </c:pt>
                <c:pt idx="6">
                  <c:v>1881</c:v>
                </c:pt>
                <c:pt idx="9">
                  <c:v>1871</c:v>
                </c:pt>
                <c:pt idx="12">
                  <c:v>2011</c:v>
                </c:pt>
              </c:numCache>
            </c:numRef>
          </c:val>
          <c:extLst>
            <c:ext xmlns:c16="http://schemas.microsoft.com/office/drawing/2014/chart" uri="{C3380CC4-5D6E-409C-BE32-E72D297353CC}">
              <c16:uniqueId val="{00000007-3807-4BB5-BC57-29B1F33DF1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828</c:v>
                </c:pt>
                <c:pt idx="2">
                  <c:v>#N/A</c:v>
                </c:pt>
                <c:pt idx="3">
                  <c:v>#N/A</c:v>
                </c:pt>
                <c:pt idx="4">
                  <c:v>698</c:v>
                </c:pt>
                <c:pt idx="5">
                  <c:v>#N/A</c:v>
                </c:pt>
                <c:pt idx="6">
                  <c:v>#N/A</c:v>
                </c:pt>
                <c:pt idx="7">
                  <c:v>681</c:v>
                </c:pt>
                <c:pt idx="8">
                  <c:v>#N/A</c:v>
                </c:pt>
                <c:pt idx="9">
                  <c:v>#N/A</c:v>
                </c:pt>
                <c:pt idx="10">
                  <c:v>738</c:v>
                </c:pt>
                <c:pt idx="11">
                  <c:v>#N/A</c:v>
                </c:pt>
                <c:pt idx="12">
                  <c:v>#N/A</c:v>
                </c:pt>
                <c:pt idx="13">
                  <c:v>855</c:v>
                </c:pt>
                <c:pt idx="14">
                  <c:v>#N/A</c:v>
                </c:pt>
              </c:numCache>
            </c:numRef>
          </c:val>
          <c:smooth val="0"/>
          <c:extLst>
            <c:ext xmlns:c16="http://schemas.microsoft.com/office/drawing/2014/chart" uri="{C3380CC4-5D6E-409C-BE32-E72D297353CC}">
              <c16:uniqueId val="{00000008-3807-4BB5-BC57-29B1F33DF1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16941</c:v>
                </c:pt>
                <c:pt idx="5">
                  <c:v>16598</c:v>
                </c:pt>
                <c:pt idx="8">
                  <c:v>16541</c:v>
                </c:pt>
                <c:pt idx="11">
                  <c:v>16187</c:v>
                </c:pt>
                <c:pt idx="14">
                  <c:v>16054</c:v>
                </c:pt>
              </c:numCache>
            </c:numRef>
          </c:val>
          <c:extLst>
            <c:ext xmlns:c16="http://schemas.microsoft.com/office/drawing/2014/chart" uri="{C3380CC4-5D6E-409C-BE32-E72D297353CC}">
              <c16:uniqueId val="{00000000-81F2-48F5-BEEF-0728EF9945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650</c:v>
                </c:pt>
                <c:pt idx="5">
                  <c:v>751</c:v>
                </c:pt>
                <c:pt idx="8">
                  <c:v>968</c:v>
                </c:pt>
                <c:pt idx="11">
                  <c:v>996</c:v>
                </c:pt>
                <c:pt idx="14">
                  <c:v>904</c:v>
                </c:pt>
              </c:numCache>
            </c:numRef>
          </c:val>
          <c:extLst>
            <c:ext xmlns:c16="http://schemas.microsoft.com/office/drawing/2014/chart" uri="{C3380CC4-5D6E-409C-BE32-E72D297353CC}">
              <c16:uniqueId val="{00000001-81F2-48F5-BEEF-0728EF9945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2401</c:v>
                </c:pt>
                <c:pt idx="5">
                  <c:v>3026</c:v>
                </c:pt>
                <c:pt idx="8">
                  <c:v>3238</c:v>
                </c:pt>
                <c:pt idx="11">
                  <c:v>3321</c:v>
                </c:pt>
                <c:pt idx="14">
                  <c:v>3262</c:v>
                </c:pt>
              </c:numCache>
            </c:numRef>
          </c:val>
          <c:extLst>
            <c:ext xmlns:c16="http://schemas.microsoft.com/office/drawing/2014/chart" uri="{C3380CC4-5D6E-409C-BE32-E72D297353CC}">
              <c16:uniqueId val="{00000002-81F2-48F5-BEEF-0728EF9945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F2-48F5-BEEF-0728EF9945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F2-48F5-BEEF-0728EF9945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118</c:v>
                </c:pt>
                <c:pt idx="3">
                  <c:v>79</c:v>
                </c:pt>
                <c:pt idx="6">
                  <c:v>46</c:v>
                </c:pt>
                <c:pt idx="9">
                  <c:v>24</c:v>
                </c:pt>
                <c:pt idx="12">
                  <c:v>14</c:v>
                </c:pt>
              </c:numCache>
            </c:numRef>
          </c:val>
          <c:extLst>
            <c:ext xmlns:c16="http://schemas.microsoft.com/office/drawing/2014/chart" uri="{C3380CC4-5D6E-409C-BE32-E72D297353CC}">
              <c16:uniqueId val="{00000005-81F2-48F5-BEEF-0728EF9945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1726</c:v>
                </c:pt>
                <c:pt idx="3">
                  <c:v>1767</c:v>
                </c:pt>
                <c:pt idx="6">
                  <c:v>1640</c:v>
                </c:pt>
                <c:pt idx="9">
                  <c:v>1818</c:v>
                </c:pt>
                <c:pt idx="12">
                  <c:v>2032</c:v>
                </c:pt>
              </c:numCache>
            </c:numRef>
          </c:val>
          <c:extLst>
            <c:ext xmlns:c16="http://schemas.microsoft.com/office/drawing/2014/chart" uri="{C3380CC4-5D6E-409C-BE32-E72D297353CC}">
              <c16:uniqueId val="{00000006-81F2-48F5-BEEF-0728EF9945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569</c:v>
                </c:pt>
                <c:pt idx="3">
                  <c:v>521</c:v>
                </c:pt>
                <c:pt idx="6">
                  <c:v>552</c:v>
                </c:pt>
                <c:pt idx="9">
                  <c:v>499</c:v>
                </c:pt>
                <c:pt idx="12">
                  <c:v>442</c:v>
                </c:pt>
              </c:numCache>
            </c:numRef>
          </c:val>
          <c:extLst>
            <c:ext xmlns:c16="http://schemas.microsoft.com/office/drawing/2014/chart" uri="{C3380CC4-5D6E-409C-BE32-E72D297353CC}">
              <c16:uniqueId val="{00000007-81F2-48F5-BEEF-0728EF9945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2869</c:v>
                </c:pt>
                <c:pt idx="3">
                  <c:v>3172</c:v>
                </c:pt>
                <c:pt idx="6">
                  <c:v>3297</c:v>
                </c:pt>
                <c:pt idx="9">
                  <c:v>3473</c:v>
                </c:pt>
                <c:pt idx="12">
                  <c:v>3209</c:v>
                </c:pt>
              </c:numCache>
            </c:numRef>
          </c:val>
          <c:extLst>
            <c:ext xmlns:c16="http://schemas.microsoft.com/office/drawing/2014/chart" uri="{C3380CC4-5D6E-409C-BE32-E72D297353CC}">
              <c16:uniqueId val="{00000008-81F2-48F5-BEEF-0728EF9945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F2-48F5-BEEF-0728EF9945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17405</c:v>
                </c:pt>
                <c:pt idx="3">
                  <c:v>17175</c:v>
                </c:pt>
                <c:pt idx="6">
                  <c:v>17532</c:v>
                </c:pt>
                <c:pt idx="9">
                  <c:v>18188</c:v>
                </c:pt>
                <c:pt idx="12">
                  <c:v>18113</c:v>
                </c:pt>
              </c:numCache>
            </c:numRef>
          </c:val>
          <c:extLst>
            <c:ext xmlns:c16="http://schemas.microsoft.com/office/drawing/2014/chart" uri="{C3380CC4-5D6E-409C-BE32-E72D297353CC}">
              <c16:uniqueId val="{0000000A-81F2-48F5-BEEF-0728EF9945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2695</c:v>
                </c:pt>
                <c:pt idx="2">
                  <c:v>#N/A</c:v>
                </c:pt>
                <c:pt idx="3">
                  <c:v>#N/A</c:v>
                </c:pt>
                <c:pt idx="4">
                  <c:v>2339</c:v>
                </c:pt>
                <c:pt idx="5">
                  <c:v>#N/A</c:v>
                </c:pt>
                <c:pt idx="6">
                  <c:v>#N/A</c:v>
                </c:pt>
                <c:pt idx="7">
                  <c:v>2319</c:v>
                </c:pt>
                <c:pt idx="8">
                  <c:v>#N/A</c:v>
                </c:pt>
                <c:pt idx="9">
                  <c:v>#N/A</c:v>
                </c:pt>
                <c:pt idx="10">
                  <c:v>3498</c:v>
                </c:pt>
                <c:pt idx="11">
                  <c:v>#N/A</c:v>
                </c:pt>
                <c:pt idx="12">
                  <c:v>#N/A</c:v>
                </c:pt>
                <c:pt idx="13">
                  <c:v>3591</c:v>
                </c:pt>
                <c:pt idx="14">
                  <c:v>#N/A</c:v>
                </c:pt>
              </c:numCache>
            </c:numRef>
          </c:val>
          <c:smooth val="0"/>
          <c:extLst>
            <c:ext xmlns:c16="http://schemas.microsoft.com/office/drawing/2014/chart" uri="{C3380CC4-5D6E-409C-BE32-E72D297353CC}">
              <c16:uniqueId val="{0000000B-81F2-48F5-BEEF-0728EF9945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2600</c:v>
                </c:pt>
                <c:pt idx="1">
                  <c:v>2257</c:v>
                </c:pt>
                <c:pt idx="2">
                  <c:v>1650</c:v>
                </c:pt>
              </c:numCache>
            </c:numRef>
          </c:val>
          <c:extLst>
            <c:ext xmlns:c16="http://schemas.microsoft.com/office/drawing/2014/chart" uri="{C3380CC4-5D6E-409C-BE32-E72D297353CC}">
              <c16:uniqueId val="{00000000-13C8-49BA-ADE7-30033C987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c:v>
                </c:pt>
                <c:pt idx="1">
                  <c:v>123</c:v>
                </c:pt>
                <c:pt idx="2">
                  <c:v>123</c:v>
                </c:pt>
              </c:numCache>
            </c:numRef>
          </c:val>
          <c:extLst>
            <c:ext xmlns:c16="http://schemas.microsoft.com/office/drawing/2014/chart" uri="{C3380CC4-5D6E-409C-BE32-E72D297353CC}">
              <c16:uniqueId val="{00000001-13C8-49BA-ADE7-30033C987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c:v>
                </c:pt>
                <c:pt idx="1">
                  <c:v>147</c:v>
                </c:pt>
                <c:pt idx="2">
                  <c:v>170</c:v>
                </c:pt>
              </c:numCache>
            </c:numRef>
          </c:val>
          <c:extLst>
            <c:ext xmlns:c16="http://schemas.microsoft.com/office/drawing/2014/chart" uri="{C3380CC4-5D6E-409C-BE32-E72D297353CC}">
              <c16:uniqueId val="{00000002-13C8-49BA-ADE7-30033C987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年度まで減少傾向にあったが、令和元年度は元利償還金や算入公債費等は減る一方で公営企業や一部事務組合に対する準元利償還金が増加したことで、増加に転じた。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年度は、準元利償還金や算入公債費等は若干減少する一方で、元利償還金が増えたことでさらに増加している。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今後、クリーンセンター基幹改良工事による元利償還金の増が予想されることから、その他の起債関連事業について、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公債費負担の中長期的な平準化の観点から、適正な起債の活用に努める必要がある。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年度まで減少傾向にあったが、令和元年度小中学校空調設備整備事業･災害復旧事業による地方債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営企業債等見込額の減によって将来負担額は減少したが、充当可能財源等も減少したことから、全体としては増となった。今後クリーンセンター基幹改良工事等によって地方債現在高が増となることから、しばら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増加が続くと思われる。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その他特定目的基金が増加した一方、台風災害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の影響によって財政調整基金が大きく取り崩しとなり、基金全体としては減少した。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年度剰余金に対して繰入額が少ないことから、財政調整基金及び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予想される。公共施設の老朽化に備える必要も有ることから今後は計画的な積み立てを行っていく。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公共施設等整備基金：公用又は公共用に供する施設等の整備、改修及び維持修繕に要する経費の財源に充当される。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森林環境整備基金：本市が譲与を受ける森林環境譲与税のうち、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当年度事業へ充当する分を除いた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翌年度以降の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森林環境の整備やその促進に要する経費の財源に充当される。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落花生の郷やちまた応援寄附金によるまちづくり基金：ふるさと納税額の大幅な増加により積立額も増え、最終的に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年度森林環境譲与税より、約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百万円を積み立てた事により増加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公共施設総合管理計画等と連動して取り崩しがなされるが、有利な地方債等を活用する為、増加していくことが見込まれる。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増加傾向はしばらく続いていくと思われる。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森林環境整備基金は、森林環境の整備や木材を利用した充当事業を増やし、毎年一定額の取り崩しがあるようにしていく。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年度実質収支額のうち、地方自治法第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千万円を編入したものの、令和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円を取り崩したことにより、約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年度剰余金に対して繰入額が少ないことから、基金残高は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割程度を目標としており、将来的には目標水準まで積み立てが再度なされるよう図っていく。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増減はほぼ無し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新型コロナウイルス感染症の影響による歳入の状況を見ながら、公共施設等整備基金と連携した管理を行っていく。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本市の基幹産業は農業であり、また、新たな財源を確保する事ができない状況であるため、財政基盤が弱く、交付税に依存する状況が続いている。過去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年で若干の改善が見られたが、新型コロナウイルス及び労働者人口の減少による税収の落ち込みから、今後は悪化することが予想される。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年度より、歳入の減、及び人件費、物件費の増により、経常収支比率が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％以上となった。以来令和元年度、令和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年度と理由は異なるが同程度の水準が続いている。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臨時財政対策債の発行額が減少するとともに元金据え置きのものが増えるため、決算時には一時的に公債費が下がり、また歳入の経常一般財源が増加することが予想されることから、改善が見込まれる。しかし、長期的には公債費の増や税収の減少など悪化する要因が見込まれ、歳出面において抜本的な改善を図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101177</xdr:rowOff>
    </xdr:to>
    <xdr:cxnSp macro="">
      <xdr:nvCxnSpPr>
        <xdr:cNvPr id="134" name="直線コネクタ 133"/>
        <xdr:cNvCxnSpPr/>
      </xdr:nvCxnSpPr>
      <xdr:spPr>
        <a:xfrm>
          <a:off x="4114800" y="1123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7" name="直線コネクタ 136"/>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93133</xdr:rowOff>
    </xdr:to>
    <xdr:cxnSp macro="">
      <xdr:nvCxnSpPr>
        <xdr:cNvPr id="140" name="直線コネクタ 139"/>
        <xdr:cNvCxnSpPr/>
      </xdr:nvCxnSpPr>
      <xdr:spPr>
        <a:xfrm>
          <a:off x="2336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63500</xdr:rowOff>
    </xdr:to>
    <xdr:cxnSp macro="">
      <xdr:nvCxnSpPr>
        <xdr:cNvPr id="143" name="直線コネクタ 142"/>
        <xdr:cNvCxnSpPr/>
      </xdr:nvCxnSpPr>
      <xdr:spPr>
        <a:xfrm>
          <a:off x="1447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3" name="楕円 152"/>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4"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類似団体の平均値よりは下回っているが、連続して増加傾向にある。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これは人口減少の要因もあるが、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定員の適正化等により、歳出削減に努めていく。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131559</xdr:rowOff>
    </xdr:from>
    <xdr:to>
      <xdr:col>23</xdr:col>
      <xdr:colOff>133350</xdr:colOff>
      <xdr:row>81</xdr:row>
      <xdr:rowOff>41573</xdr:rowOff>
    </xdr:to>
    <xdr:cxnSp macro="">
      <xdr:nvCxnSpPr>
        <xdr:cNvPr id="197" name="直線コネクタ 196"/>
        <xdr:cNvCxnSpPr/>
      </xdr:nvCxnSpPr>
      <xdr:spPr>
        <a:xfrm>
          <a:off x="4114800" y="13847559"/>
          <a:ext cx="8382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55301</xdr:rowOff>
    </xdr:from>
    <xdr:to>
      <xdr:col>19</xdr:col>
      <xdr:colOff>133350</xdr:colOff>
      <xdr:row>80</xdr:row>
      <xdr:rowOff>131559</xdr:rowOff>
    </xdr:to>
    <xdr:cxnSp macro="">
      <xdr:nvCxnSpPr>
        <xdr:cNvPr id="200" name="直線コネクタ 199"/>
        <xdr:cNvCxnSpPr/>
      </xdr:nvCxnSpPr>
      <xdr:spPr>
        <a:xfrm>
          <a:off x="3225800" y="13771301"/>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30769</xdr:rowOff>
    </xdr:from>
    <xdr:to>
      <xdr:col>15</xdr:col>
      <xdr:colOff>82550</xdr:colOff>
      <xdr:row>80</xdr:row>
      <xdr:rowOff>55301</xdr:rowOff>
    </xdr:to>
    <xdr:cxnSp macro="">
      <xdr:nvCxnSpPr>
        <xdr:cNvPr id="203" name="直線コネクタ 202"/>
        <xdr:cNvCxnSpPr/>
      </xdr:nvCxnSpPr>
      <xdr:spPr>
        <a:xfrm>
          <a:off x="2336800" y="13746769"/>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5054</xdr:rowOff>
    </xdr:from>
    <xdr:to>
      <xdr:col>11</xdr:col>
      <xdr:colOff>31750</xdr:colOff>
      <xdr:row>80</xdr:row>
      <xdr:rowOff>30769</xdr:rowOff>
    </xdr:to>
    <xdr:cxnSp macro="">
      <xdr:nvCxnSpPr>
        <xdr:cNvPr id="206" name="直線コネクタ 205"/>
        <xdr:cNvCxnSpPr/>
      </xdr:nvCxnSpPr>
      <xdr:spPr>
        <a:xfrm>
          <a:off x="1447800" y="13721054"/>
          <a:ext cx="8890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162223</xdr:rowOff>
    </xdr:from>
    <xdr:to>
      <xdr:col>23</xdr:col>
      <xdr:colOff>184150</xdr:colOff>
      <xdr:row>81</xdr:row>
      <xdr:rowOff>92373</xdr:rowOff>
    </xdr:to>
    <xdr:sp macro="" textlink="">
      <xdr:nvSpPr>
        <xdr:cNvPr id="216" name="楕円 215"/>
        <xdr:cNvSpPr/>
      </xdr:nvSpPr>
      <xdr:spPr>
        <a:xfrm>
          <a:off x="4902200" y="138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83500</xdr:rowOff>
    </xdr:from>
    <xdr:ext cx="762000" cy="259045"/>
    <xdr:sp macro="" textlink="">
      <xdr:nvSpPr>
        <xdr:cNvPr id="217" name="人件費・物件費等の状況該当値テキスト"/>
        <xdr:cNvSpPr txBox="1"/>
      </xdr:nvSpPr>
      <xdr:spPr>
        <a:xfrm>
          <a:off x="5041900" y="1379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80759</xdr:rowOff>
    </xdr:from>
    <xdr:to>
      <xdr:col>19</xdr:col>
      <xdr:colOff>184150</xdr:colOff>
      <xdr:row>81</xdr:row>
      <xdr:rowOff>10909</xdr:rowOff>
    </xdr:to>
    <xdr:sp macro="" textlink="">
      <xdr:nvSpPr>
        <xdr:cNvPr id="218" name="楕円 217"/>
        <xdr:cNvSpPr/>
      </xdr:nvSpPr>
      <xdr:spPr>
        <a:xfrm>
          <a:off x="4064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21086</xdr:rowOff>
    </xdr:from>
    <xdr:ext cx="736600" cy="259045"/>
    <xdr:sp macro="" textlink="">
      <xdr:nvSpPr>
        <xdr:cNvPr id="219" name="テキスト ボックス 218"/>
        <xdr:cNvSpPr txBox="1"/>
      </xdr:nvSpPr>
      <xdr:spPr>
        <a:xfrm>
          <a:off x="3733800" y="1356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4501</xdr:rowOff>
    </xdr:from>
    <xdr:to>
      <xdr:col>15</xdr:col>
      <xdr:colOff>133350</xdr:colOff>
      <xdr:row>80</xdr:row>
      <xdr:rowOff>106101</xdr:rowOff>
    </xdr:to>
    <xdr:sp macro="" textlink="">
      <xdr:nvSpPr>
        <xdr:cNvPr id="220" name="楕円 219"/>
        <xdr:cNvSpPr/>
      </xdr:nvSpPr>
      <xdr:spPr>
        <a:xfrm>
          <a:off x="3175000" y="13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116278</xdr:rowOff>
    </xdr:from>
    <xdr:ext cx="762000" cy="259045"/>
    <xdr:sp macro="" textlink="">
      <xdr:nvSpPr>
        <xdr:cNvPr id="221" name="テキスト ボックス 220"/>
        <xdr:cNvSpPr txBox="1"/>
      </xdr:nvSpPr>
      <xdr:spPr>
        <a:xfrm>
          <a:off x="2844800" y="134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151419</xdr:rowOff>
    </xdr:from>
    <xdr:to>
      <xdr:col>11</xdr:col>
      <xdr:colOff>82550</xdr:colOff>
      <xdr:row>80</xdr:row>
      <xdr:rowOff>81569</xdr:rowOff>
    </xdr:to>
    <xdr:sp macro="" textlink="">
      <xdr:nvSpPr>
        <xdr:cNvPr id="222" name="楕円 221"/>
        <xdr:cNvSpPr/>
      </xdr:nvSpPr>
      <xdr:spPr>
        <a:xfrm>
          <a:off x="2286000" y="136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91746</xdr:rowOff>
    </xdr:from>
    <xdr:ext cx="762000" cy="259045"/>
    <xdr:sp macro="" textlink="">
      <xdr:nvSpPr>
        <xdr:cNvPr id="223" name="テキスト ボックス 222"/>
        <xdr:cNvSpPr txBox="1"/>
      </xdr:nvSpPr>
      <xdr:spPr>
        <a:xfrm>
          <a:off x="1955800" y="134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125704</xdr:rowOff>
    </xdr:from>
    <xdr:to>
      <xdr:col>7</xdr:col>
      <xdr:colOff>31750</xdr:colOff>
      <xdr:row>80</xdr:row>
      <xdr:rowOff>55854</xdr:rowOff>
    </xdr:to>
    <xdr:sp macro="" textlink="">
      <xdr:nvSpPr>
        <xdr:cNvPr id="224" name="楕円 223"/>
        <xdr:cNvSpPr/>
      </xdr:nvSpPr>
      <xdr:spPr>
        <a:xfrm>
          <a:off x="1397000" y="136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66031</xdr:rowOff>
    </xdr:from>
    <xdr:ext cx="762000" cy="259045"/>
    <xdr:sp macro="" textlink="">
      <xdr:nvSpPr>
        <xdr:cNvPr id="225" name="テキスト ボックス 224"/>
        <xdr:cNvSpPr txBox="1"/>
      </xdr:nvSpPr>
      <xdr:spPr>
        <a:xfrm>
          <a:off x="1066800" y="134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61" name="直線コネクタ 260"/>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4" name="直線コネクタ 263"/>
        <xdr:cNvCxnSpPr/>
      </xdr:nvCxnSpPr>
      <xdr:spPr>
        <a:xfrm>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70" name="直線コネクタ 269"/>
        <xdr:cNvCxnSpPr/>
      </xdr:nvCxnSpPr>
      <xdr:spPr>
        <a:xfrm flipV="1">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類似団体平均、千葉県平均をともに下回っている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年間で増加傾向が続いている。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これまで本市の定員管理は、目標を設定し職員数を着実に減らしてきた。その結果、現在の職員数はほぼ適正な規模となっているものと考えられる。現在の計画では、令和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人を基準として、現状の職員数を維持していくことを基本としている。一方で人口減少の影響が想定されることから、この数値は、今後も徐々に増加していくことが予想される。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132262</xdr:rowOff>
    </xdr:to>
    <xdr:cxnSp macro="">
      <xdr:nvCxnSpPr>
        <xdr:cNvPr id="326" name="直線コネクタ 325"/>
        <xdr:cNvCxnSpPr/>
      </xdr:nvCxnSpPr>
      <xdr:spPr>
        <a:xfrm>
          <a:off x="16179800" y="103951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108131</xdr:rowOff>
    </xdr:to>
    <xdr:cxnSp macro="">
      <xdr:nvCxnSpPr>
        <xdr:cNvPr id="329" name="直線コネクタ 328"/>
        <xdr:cNvCxnSpPr/>
      </xdr:nvCxnSpPr>
      <xdr:spPr>
        <a:xfrm>
          <a:off x="15290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104684</xdr:rowOff>
    </xdr:to>
    <xdr:cxnSp macro="">
      <xdr:nvCxnSpPr>
        <xdr:cNvPr id="332" name="直線コネクタ 331"/>
        <xdr:cNvCxnSpPr/>
      </xdr:nvCxnSpPr>
      <xdr:spPr>
        <a:xfrm>
          <a:off x="14401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94343</xdr:rowOff>
    </xdr:to>
    <xdr:cxnSp macro="">
      <xdr:nvCxnSpPr>
        <xdr:cNvPr id="335" name="直線コネクタ 334"/>
        <xdr:cNvCxnSpPr/>
      </xdr:nvCxnSpPr>
      <xdr:spPr>
        <a:xfrm>
          <a:off x="13512800" y="103629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5" name="楕円 344"/>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6"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7" name="楕円 346"/>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8" name="テキスト ボックス 347"/>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9" name="楕円 348"/>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50" name="テキスト ボックス 349"/>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51" name="楕円 350"/>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52" name="テキスト ボックス 351"/>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3" name="楕円 352"/>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4" name="テキスト ボックス 353"/>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減少傾向が続いてい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が、小中学校空調設備整備事業によって地方債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が上昇し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増加に転じ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た。今後しばらくは同程度の数値が続くと思われる。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90" name="直線コネクタ 389"/>
        <xdr:cNvCxnSpPr/>
      </xdr:nvCxnSpPr>
      <xdr:spPr>
        <a:xfrm>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160565</xdr:rowOff>
    </xdr:to>
    <xdr:cxnSp macro="">
      <xdr:nvCxnSpPr>
        <xdr:cNvPr id="393" name="直線コネクタ 392"/>
        <xdr:cNvCxnSpPr/>
      </xdr:nvCxnSpPr>
      <xdr:spPr>
        <a:xfrm flipV="1">
          <a:off x="15290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58057</xdr:rowOff>
    </xdr:to>
    <xdr:cxnSp macro="">
      <xdr:nvCxnSpPr>
        <xdr:cNvPr id="396" name="直線コネクタ 395"/>
        <xdr:cNvCxnSpPr/>
      </xdr:nvCxnSpPr>
      <xdr:spPr>
        <a:xfrm flipV="1">
          <a:off x="14401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1512</xdr:rowOff>
    </xdr:to>
    <xdr:cxnSp macro="">
      <xdr:nvCxnSpPr>
        <xdr:cNvPr id="399" name="直線コネクタ 398"/>
        <xdr:cNvCxnSpPr/>
      </xdr:nvCxnSpPr>
      <xdr:spPr>
        <a:xfrm flipV="1">
          <a:off x="13512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9" name="楕円 408"/>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10"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11" name="楕円 410"/>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2" name="テキスト ボックス 411"/>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3" name="楕円 412"/>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4" name="テキスト ボックス 413"/>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5" name="楕円 414"/>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6" name="テキスト ボックス 41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7" name="楕円 416"/>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8" name="テキスト ボックス 417"/>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減少傾向にあったが、令和元年度に増加に転じ、類似団体の平均を上回った。小中学校空調設備整備事業を行った事による地方債残高の増加が主な原因である。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年度は一部償還が進んだことで若干減少した。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年度とクリーンセンター基幹改良工事による大幅な借入を予定していることから、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地方債残高については今後も高い水準が続くと予想され、しばらくは同程度の数値が続くと思われる。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78135</xdr:rowOff>
    </xdr:from>
    <xdr:to>
      <xdr:col>81</xdr:col>
      <xdr:colOff>44450</xdr:colOff>
      <xdr:row>15</xdr:row>
      <xdr:rowOff>82731</xdr:rowOff>
    </xdr:to>
    <xdr:cxnSp macro="">
      <xdr:nvCxnSpPr>
        <xdr:cNvPr id="454" name="直線コネクタ 453"/>
        <xdr:cNvCxnSpPr/>
      </xdr:nvCxnSpPr>
      <xdr:spPr>
        <a:xfrm flipV="1">
          <a:off x="16179800" y="264988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141575</xdr:rowOff>
    </xdr:from>
    <xdr:to>
      <xdr:col>77</xdr:col>
      <xdr:colOff>44450</xdr:colOff>
      <xdr:row>15</xdr:row>
      <xdr:rowOff>82731</xdr:rowOff>
    </xdr:to>
    <xdr:cxnSp macro="">
      <xdr:nvCxnSpPr>
        <xdr:cNvPr id="457" name="直線コネクタ 456"/>
        <xdr:cNvCxnSpPr/>
      </xdr:nvCxnSpPr>
      <xdr:spPr>
        <a:xfrm>
          <a:off x="15290800" y="2541875"/>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141575</xdr:rowOff>
    </xdr:from>
    <xdr:to>
      <xdr:col>72</xdr:col>
      <xdr:colOff>203200</xdr:colOff>
      <xdr:row>14</xdr:row>
      <xdr:rowOff>146171</xdr:rowOff>
    </xdr:to>
    <xdr:cxnSp macro="">
      <xdr:nvCxnSpPr>
        <xdr:cNvPr id="460" name="直線コネクタ 459"/>
        <xdr:cNvCxnSpPr/>
      </xdr:nvCxnSpPr>
      <xdr:spPr>
        <a:xfrm flipV="1">
          <a:off x="14401800" y="254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146171</xdr:rowOff>
    </xdr:from>
    <xdr:to>
      <xdr:col>68</xdr:col>
      <xdr:colOff>152400</xdr:colOff>
      <xdr:row>15</xdr:row>
      <xdr:rowOff>12640</xdr:rowOff>
    </xdr:to>
    <xdr:cxnSp macro="">
      <xdr:nvCxnSpPr>
        <xdr:cNvPr id="463" name="直線コネクタ 462"/>
        <xdr:cNvCxnSpPr/>
      </xdr:nvCxnSpPr>
      <xdr:spPr>
        <a:xfrm flipV="1">
          <a:off x="13512800" y="25464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27335</xdr:rowOff>
    </xdr:from>
    <xdr:to>
      <xdr:col>81</xdr:col>
      <xdr:colOff>95250</xdr:colOff>
      <xdr:row>15</xdr:row>
      <xdr:rowOff>128935</xdr:rowOff>
    </xdr:to>
    <xdr:sp macro="" textlink="">
      <xdr:nvSpPr>
        <xdr:cNvPr id="473" name="楕円 472"/>
        <xdr:cNvSpPr/>
      </xdr:nvSpPr>
      <xdr:spPr>
        <a:xfrm>
          <a:off x="169672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170862</xdr:rowOff>
    </xdr:from>
    <xdr:ext cx="762000" cy="259045"/>
    <xdr:sp macro="" textlink="">
      <xdr:nvSpPr>
        <xdr:cNvPr id="474" name="将来負担の状況該当値テキスト"/>
        <xdr:cNvSpPr txBox="1"/>
      </xdr:nvSpPr>
      <xdr:spPr>
        <a:xfrm>
          <a:off x="17106900" y="257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31931</xdr:rowOff>
    </xdr:from>
    <xdr:to>
      <xdr:col>77</xdr:col>
      <xdr:colOff>95250</xdr:colOff>
      <xdr:row>15</xdr:row>
      <xdr:rowOff>133531</xdr:rowOff>
    </xdr:to>
    <xdr:sp macro="" textlink="">
      <xdr:nvSpPr>
        <xdr:cNvPr id="475" name="楕円 474"/>
        <xdr:cNvSpPr/>
      </xdr:nvSpPr>
      <xdr:spPr>
        <a:xfrm>
          <a:off x="16129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118308</xdr:rowOff>
    </xdr:from>
    <xdr:ext cx="736600" cy="259045"/>
    <xdr:sp macro="" textlink="">
      <xdr:nvSpPr>
        <xdr:cNvPr id="476" name="テキスト ボックス 475"/>
        <xdr:cNvSpPr txBox="1"/>
      </xdr:nvSpPr>
      <xdr:spPr>
        <a:xfrm>
          <a:off x="15798800" y="269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90775</xdr:rowOff>
    </xdr:from>
    <xdr:to>
      <xdr:col>73</xdr:col>
      <xdr:colOff>44450</xdr:colOff>
      <xdr:row>15</xdr:row>
      <xdr:rowOff>20925</xdr:rowOff>
    </xdr:to>
    <xdr:sp macro="" textlink="">
      <xdr:nvSpPr>
        <xdr:cNvPr id="477" name="楕円 476"/>
        <xdr:cNvSpPr/>
      </xdr:nvSpPr>
      <xdr:spPr>
        <a:xfrm>
          <a:off x="15240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31102</xdr:rowOff>
    </xdr:from>
    <xdr:ext cx="762000" cy="259045"/>
    <xdr:sp macro="" textlink="">
      <xdr:nvSpPr>
        <xdr:cNvPr id="478" name="テキスト ボックス 477"/>
        <xdr:cNvSpPr txBox="1"/>
      </xdr:nvSpPr>
      <xdr:spPr>
        <a:xfrm>
          <a:off x="14909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79" name="楕円 478"/>
        <xdr:cNvSpPr/>
      </xdr:nvSpPr>
      <xdr:spPr>
        <a:xfrm>
          <a:off x="14351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80" name="テキスト ボックス 47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81" name="楕円 480"/>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73617</xdr:rowOff>
    </xdr:from>
    <xdr:ext cx="762000" cy="259045"/>
    <xdr:sp macro="" textlink="">
      <xdr:nvSpPr>
        <xdr:cNvPr id="482" name="テキスト ボックス 481"/>
        <xdr:cNvSpPr txBox="1"/>
      </xdr:nvSpPr>
      <xdr:spPr>
        <a:xfrm>
          <a:off x="13131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年まで増加傾向が続いていたが、令和元年度は減少した。職員給与等は増加したものの、市町村職員退職手当負担金が減少した事が要因と考えられる。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年度は物件費の賃金として計上されていた分が上乗せされた為、増加となった。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また、千葉県平均よりは低い数値で推移している。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119380</xdr:rowOff>
    </xdr:to>
    <xdr:cxnSp macro="">
      <xdr:nvCxnSpPr>
        <xdr:cNvPr id="66" name="直線コネクタ 65"/>
        <xdr:cNvCxnSpPr/>
      </xdr:nvCxnSpPr>
      <xdr:spPr>
        <a:xfrm>
          <a:off x="3987800" y="6482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88900</xdr:rowOff>
    </xdr:to>
    <xdr:cxnSp macro="">
      <xdr:nvCxnSpPr>
        <xdr:cNvPr id="69" name="直線コネクタ 68"/>
        <xdr:cNvCxnSpPr/>
      </xdr:nvCxnSpPr>
      <xdr:spPr>
        <a:xfrm flipV="1">
          <a:off x="3098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88900</xdr:rowOff>
    </xdr:to>
    <xdr:cxnSp macro="">
      <xdr:nvCxnSpPr>
        <xdr:cNvPr id="72" name="直線コネクタ 71"/>
        <xdr:cNvCxnSpPr/>
      </xdr:nvCxnSpPr>
      <xdr:spPr>
        <a:xfrm>
          <a:off x="2209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xdr:rowOff>
    </xdr:to>
    <xdr:cxnSp macro="">
      <xdr:nvCxnSpPr>
        <xdr:cNvPr id="75" name="直線コネクタ 74"/>
        <xdr:cNvCxnSpPr/>
      </xdr:nvCxnSpPr>
      <xdr:spPr>
        <a:xfrm>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物件費は類似団体の平均よりも高い水準が続いている。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賃金が無くなったことにより減少したが、実質的には増加している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。今後は事務事業の見直しなどを行い、コスト削減に向けた取り組みを積極的に行っていく。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111760</xdr:rowOff>
    </xdr:to>
    <xdr:cxnSp macro="">
      <xdr:nvCxnSpPr>
        <xdr:cNvPr id="127" name="直線コネクタ 126"/>
        <xdr:cNvCxnSpPr/>
      </xdr:nvCxnSpPr>
      <xdr:spPr>
        <a:xfrm flipV="1">
          <a:off x="15671800" y="3114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111760</xdr:rowOff>
    </xdr:to>
    <xdr:cxnSp macro="">
      <xdr:nvCxnSpPr>
        <xdr:cNvPr id="130" name="直線コネクタ 129"/>
        <xdr:cNvCxnSpPr/>
      </xdr:nvCxnSpPr>
      <xdr:spPr>
        <a:xfrm>
          <a:off x="14782800" y="3144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58420</xdr:rowOff>
    </xdr:to>
    <xdr:cxnSp macro="">
      <xdr:nvCxnSpPr>
        <xdr:cNvPr id="133" name="直線コネクタ 132"/>
        <xdr:cNvCxnSpPr/>
      </xdr:nvCxnSpPr>
      <xdr:spPr>
        <a:xfrm>
          <a:off x="13893800" y="306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146050</xdr:rowOff>
    </xdr:to>
    <xdr:cxnSp macro="">
      <xdr:nvCxnSpPr>
        <xdr:cNvPr id="136" name="直線コネクタ 135"/>
        <xdr:cNvCxnSpPr/>
      </xdr:nvCxnSpPr>
      <xdr:spPr>
        <a:xfrm>
          <a:off x="13004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8" name="楕円 147"/>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9" name="テキスト ボックス 148"/>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扶助費についても、類似団体と比較して、高い傾向にある。令和元年度は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障害者自立支援給付費、児童扶養手当支給費、生活保護費の増加など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により大きく上昇したが、令和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年度は、障害者自立支援給付費は増加したものの、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児童扶養手当支給費、生活保護費の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減少により下がっている。生活保護費の減少はコロナ渦や被保護者の健康管理支援事業による医療扶助の減が要因であり、被保護者の増加によって今後は増えると予想される。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111760</xdr:rowOff>
    </xdr:to>
    <xdr:cxnSp macro="">
      <xdr:nvCxnSpPr>
        <xdr:cNvPr id="188" name="直線コネクタ 187"/>
        <xdr:cNvCxnSpPr/>
      </xdr:nvCxnSpPr>
      <xdr:spPr>
        <a:xfrm flipV="1">
          <a:off x="3987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111760</xdr:rowOff>
    </xdr:to>
    <xdr:cxnSp macro="">
      <xdr:nvCxnSpPr>
        <xdr:cNvPr id="191" name="直線コネクタ 190"/>
        <xdr:cNvCxnSpPr/>
      </xdr:nvCxnSpPr>
      <xdr:spPr>
        <a:xfrm>
          <a:off x="3098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55</xdr:row>
      <xdr:rowOff>168910</xdr:rowOff>
    </xdr:to>
    <xdr:cxnSp macro="">
      <xdr:nvCxnSpPr>
        <xdr:cNvPr id="194" name="直線コネクタ 193"/>
        <xdr:cNvCxnSpPr/>
      </xdr:nvCxnSpPr>
      <xdr:spPr>
        <a:xfrm>
          <a:off x="2209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168910</xdr:rowOff>
    </xdr:from>
    <xdr:to>
      <xdr:col>11</xdr:col>
      <xdr:colOff>9525</xdr:colOff>
      <xdr:row>56</xdr:row>
      <xdr:rowOff>12700</xdr:rowOff>
    </xdr:to>
    <xdr:cxnSp macro="">
      <xdr:nvCxnSpPr>
        <xdr:cNvPr id="197" name="直線コネクタ 196"/>
        <xdr:cNvCxnSpPr/>
      </xdr:nvCxnSpPr>
      <xdr:spPr>
        <a:xfrm flipV="1">
          <a:off x="1320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0" name="テキスト ボックス 209"/>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1" name="楕円 210"/>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2" name="テキスト ボックス 211"/>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3" name="楕円 212"/>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33037</xdr:rowOff>
    </xdr:from>
    <xdr:ext cx="762000" cy="259045"/>
    <xdr:sp macro="" textlink="">
      <xdr:nvSpPr>
        <xdr:cNvPr id="214" name="テキスト ボックス 213"/>
        <xdr:cNvSpPr txBox="1"/>
      </xdr:nvSpPr>
      <xdr:spPr>
        <a:xfrm>
          <a:off x="1828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その他に分類される経常収支比率は類似団体の平均を下回ってい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年度は同程度となった。全体の割合としては減っており、これは下水道事業が法適化したことによって繰出金から補助費へ移動したことが要因である。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59</xdr:row>
      <xdr:rowOff>31750</xdr:rowOff>
    </xdr:to>
    <xdr:cxnSp macro="">
      <xdr:nvCxnSpPr>
        <xdr:cNvPr id="249" name="直線コネクタ 248"/>
        <xdr:cNvCxnSpPr/>
      </xdr:nvCxnSpPr>
      <xdr:spPr>
        <a:xfrm flipV="1">
          <a:off x="15671800" y="9982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2" name="直線コネクタ 251"/>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5" name="直線コネクタ 254"/>
        <xdr:cNvCxnSpPr/>
      </xdr:nvCxnSpPr>
      <xdr:spPr>
        <a:xfrm>
          <a:off x="13893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59</xdr:row>
      <xdr:rowOff>6350</xdr:rowOff>
    </xdr:to>
    <xdr:cxnSp macro="">
      <xdr:nvCxnSpPr>
        <xdr:cNvPr id="258" name="直線コネクタ 257"/>
        <xdr:cNvCxnSpPr/>
      </xdr:nvCxnSpPr>
      <xdr:spPr>
        <a:xfrm>
          <a:off x="13004800" y="991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2" name="楕円 271"/>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73" name="テキスト ボックス 272"/>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補助費等は類似団体の平均と比較してほぼ同程度で推移している。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年度は下水道事業に対する補助金が新たに加わったことにより増加している。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今後とも、組合分担金の精査、補助金の見直しを実施し、削減を図る必要がある。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76708</xdr:rowOff>
    </xdr:to>
    <xdr:cxnSp macro="">
      <xdr:nvCxnSpPr>
        <xdr:cNvPr id="307" name="直線コネクタ 306"/>
        <xdr:cNvCxnSpPr/>
      </xdr:nvCxnSpPr>
      <xdr:spPr>
        <a:xfrm>
          <a:off x="15671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26416</xdr:rowOff>
    </xdr:to>
    <xdr:cxnSp macro="">
      <xdr:nvCxnSpPr>
        <xdr:cNvPr id="310" name="直線コネクタ 309"/>
        <xdr:cNvCxnSpPr/>
      </xdr:nvCxnSpPr>
      <xdr:spPr>
        <a:xfrm>
          <a:off x="14782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13" name="直線コネクタ 312"/>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17272</xdr:rowOff>
    </xdr:to>
    <xdr:cxnSp macro="">
      <xdr:nvCxnSpPr>
        <xdr:cNvPr id="316" name="直線コネクタ 315"/>
        <xdr:cNvCxnSpPr/>
      </xdr:nvCxnSpPr>
      <xdr:spPr>
        <a:xfrm flipV="1">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6" name="楕円 32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7"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1" name="テキスト ボックス 33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33" name="テキスト ボックス 332"/>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35" name="テキスト ボックス 334"/>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連続して減少傾向にあ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小中学校空調設備整備事業の償還開始により、増加に転じた。小中学校空調設備整備事業及びクリーンセンター基幹改良工事によってしばらくは高い水準が維持されると思われる。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58420</xdr:rowOff>
    </xdr:to>
    <xdr:cxnSp macro="">
      <xdr:nvCxnSpPr>
        <xdr:cNvPr id="370" name="直線コネクタ 369"/>
        <xdr:cNvCxnSpPr/>
      </xdr:nvCxnSpPr>
      <xdr:spPr>
        <a:xfrm>
          <a:off x="3987800" y="130298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76</xdr:row>
      <xdr:rowOff>25763</xdr:rowOff>
    </xdr:to>
    <xdr:cxnSp macro="">
      <xdr:nvCxnSpPr>
        <xdr:cNvPr id="373" name="直線コネクタ 372"/>
        <xdr:cNvCxnSpPr/>
      </xdr:nvCxnSpPr>
      <xdr:spPr>
        <a:xfrm flipV="1">
          <a:off x="3098800" y="13029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51888</xdr:rowOff>
    </xdr:to>
    <xdr:cxnSp macro="">
      <xdr:nvCxnSpPr>
        <xdr:cNvPr id="376" name="直線コネクタ 375"/>
        <xdr:cNvCxnSpPr/>
      </xdr:nvCxnSpPr>
      <xdr:spPr>
        <a:xfrm flipV="1">
          <a:off x="2209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162923</xdr:rowOff>
    </xdr:to>
    <xdr:cxnSp macro="">
      <xdr:nvCxnSpPr>
        <xdr:cNvPr id="379" name="直線コネクタ 378"/>
        <xdr:cNvCxnSpPr/>
      </xdr:nvCxnSpPr>
      <xdr:spPr>
        <a:xfrm flipV="1">
          <a:off x="1320800" y="130820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1" name="楕円 390"/>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2" name="テキスト ボックス 391"/>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112123</xdr:rowOff>
    </xdr:from>
    <xdr:to>
      <xdr:col>6</xdr:col>
      <xdr:colOff>171450</xdr:colOff>
      <xdr:row>77</xdr:row>
      <xdr:rowOff>42273</xdr:rowOff>
    </xdr:to>
    <xdr:sp macro="" textlink="">
      <xdr:nvSpPr>
        <xdr:cNvPr id="397" name="楕円 396"/>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52450</xdr:rowOff>
    </xdr:from>
    <xdr:ext cx="762000" cy="259045"/>
    <xdr:sp macro="" textlink="">
      <xdr:nvSpPr>
        <xdr:cNvPr id="398" name="テキスト ボックス 397"/>
        <xdr:cNvSpPr txBox="1"/>
      </xdr:nvSpPr>
      <xdr:spPr>
        <a:xfrm>
          <a:off x="939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人件費、扶助費、及び物件費が類似団体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伸びが高い。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今後とも事務事業の見直し等によりコスト削減に努める。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80</xdr:row>
      <xdr:rowOff>66039</xdr:rowOff>
    </xdr:to>
    <xdr:cxnSp macro="">
      <xdr:nvCxnSpPr>
        <xdr:cNvPr id="431" name="直線コネクタ 430"/>
        <xdr:cNvCxnSpPr/>
      </xdr:nvCxnSpPr>
      <xdr:spPr>
        <a:xfrm flipV="1">
          <a:off x="15671800" y="13721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66039</xdr:rowOff>
    </xdr:to>
    <xdr:cxnSp macro="">
      <xdr:nvCxnSpPr>
        <xdr:cNvPr id="434" name="直線コネクタ 433"/>
        <xdr:cNvCxnSpPr/>
      </xdr:nvCxnSpPr>
      <xdr:spPr>
        <a:xfrm>
          <a:off x="14782800" y="13751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80</xdr:row>
      <xdr:rowOff>35561</xdr:rowOff>
    </xdr:to>
    <xdr:cxnSp macro="">
      <xdr:nvCxnSpPr>
        <xdr:cNvPr id="437" name="直線コネクタ 436"/>
        <xdr:cNvCxnSpPr/>
      </xdr:nvCxnSpPr>
      <xdr:spPr>
        <a:xfrm>
          <a:off x="13893800" y="13530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157480</xdr:rowOff>
    </xdr:to>
    <xdr:cxnSp macro="">
      <xdr:nvCxnSpPr>
        <xdr:cNvPr id="440" name="直線コネクタ 439"/>
        <xdr:cNvCxnSpPr/>
      </xdr:nvCxnSpPr>
      <xdr:spPr>
        <a:xfrm>
          <a:off x="13004800" y="13385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50" name="楕円 449"/>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51"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2" name="楕円 451"/>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3" name="テキスト ボックス 452"/>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4" name="楕円 453"/>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5" name="テキスト ボックス 454"/>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6" name="楕円 455"/>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7" name="テキスト ボックス 456"/>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8" name="楕円 457"/>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9" name="テキスト ボックス 458"/>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131234</xdr:rowOff>
    </xdr:from>
    <xdr:to>
      <xdr:col>29</xdr:col>
      <xdr:colOff>127000</xdr:colOff>
      <xdr:row>17</xdr:row>
      <xdr:rowOff>160437</xdr:rowOff>
    </xdr:to>
    <xdr:cxnSp macro="">
      <xdr:nvCxnSpPr>
        <xdr:cNvPr id="54" name="直線コネクタ 53"/>
        <xdr:cNvCxnSpPr/>
      </xdr:nvCxnSpPr>
      <xdr:spPr bwMode="auto">
        <a:xfrm flipV="1">
          <a:off x="5003800" y="3093509"/>
          <a:ext cx="647700" cy="2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160437</xdr:rowOff>
    </xdr:from>
    <xdr:to>
      <xdr:col>26</xdr:col>
      <xdr:colOff>50800</xdr:colOff>
      <xdr:row>18</xdr:row>
      <xdr:rowOff>53210</xdr:rowOff>
    </xdr:to>
    <xdr:cxnSp macro="">
      <xdr:nvCxnSpPr>
        <xdr:cNvPr id="57" name="直線コネクタ 56"/>
        <xdr:cNvCxnSpPr/>
      </xdr:nvCxnSpPr>
      <xdr:spPr bwMode="auto">
        <a:xfrm flipV="1">
          <a:off x="4305300" y="3122712"/>
          <a:ext cx="698500" cy="6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53210</xdr:rowOff>
    </xdr:from>
    <xdr:to>
      <xdr:col>22</xdr:col>
      <xdr:colOff>114300</xdr:colOff>
      <xdr:row>18</xdr:row>
      <xdr:rowOff>94329</xdr:rowOff>
    </xdr:to>
    <xdr:cxnSp macro="">
      <xdr:nvCxnSpPr>
        <xdr:cNvPr id="60" name="直線コネクタ 59"/>
        <xdr:cNvCxnSpPr/>
      </xdr:nvCxnSpPr>
      <xdr:spPr bwMode="auto">
        <a:xfrm flipV="1">
          <a:off x="3606800" y="3186935"/>
          <a:ext cx="698500" cy="4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94329</xdr:rowOff>
    </xdr:from>
    <xdr:to>
      <xdr:col>18</xdr:col>
      <xdr:colOff>177800</xdr:colOff>
      <xdr:row>18</xdr:row>
      <xdr:rowOff>125690</xdr:rowOff>
    </xdr:to>
    <xdr:cxnSp macro="">
      <xdr:nvCxnSpPr>
        <xdr:cNvPr id="63" name="直線コネクタ 62"/>
        <xdr:cNvCxnSpPr/>
      </xdr:nvCxnSpPr>
      <xdr:spPr bwMode="auto">
        <a:xfrm flipV="1">
          <a:off x="2908300" y="3228054"/>
          <a:ext cx="698500" cy="3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80434</xdr:rowOff>
    </xdr:from>
    <xdr:to>
      <xdr:col>29</xdr:col>
      <xdr:colOff>177800</xdr:colOff>
      <xdr:row>18</xdr:row>
      <xdr:rowOff>10584</xdr:rowOff>
    </xdr:to>
    <xdr:sp macro="" textlink="">
      <xdr:nvSpPr>
        <xdr:cNvPr id="73" name="楕円 72"/>
        <xdr:cNvSpPr/>
      </xdr:nvSpPr>
      <xdr:spPr bwMode="auto">
        <a:xfrm>
          <a:off x="5600700" y="3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52511</xdr:rowOff>
    </xdr:from>
    <xdr:ext cx="762000" cy="259045"/>
    <xdr:sp macro="" textlink="">
      <xdr:nvSpPr>
        <xdr:cNvPr id="74" name="人口1人当たり決算額の推移該当値テキスト130"/>
        <xdr:cNvSpPr txBox="1"/>
      </xdr:nvSpPr>
      <xdr:spPr>
        <a:xfrm>
          <a:off x="5740400" y="3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109637</xdr:rowOff>
    </xdr:from>
    <xdr:to>
      <xdr:col>26</xdr:col>
      <xdr:colOff>101600</xdr:colOff>
      <xdr:row>18</xdr:row>
      <xdr:rowOff>39787</xdr:rowOff>
    </xdr:to>
    <xdr:sp macro="" textlink="">
      <xdr:nvSpPr>
        <xdr:cNvPr id="75" name="楕円 74"/>
        <xdr:cNvSpPr/>
      </xdr:nvSpPr>
      <xdr:spPr bwMode="auto">
        <a:xfrm>
          <a:off x="4953000" y="307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24564</xdr:rowOff>
    </xdr:from>
    <xdr:ext cx="736600" cy="259045"/>
    <xdr:sp macro="" textlink="">
      <xdr:nvSpPr>
        <xdr:cNvPr id="76" name="テキスト ボックス 75"/>
        <xdr:cNvSpPr txBox="1"/>
      </xdr:nvSpPr>
      <xdr:spPr>
        <a:xfrm>
          <a:off x="4622800" y="315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2410</xdr:rowOff>
    </xdr:from>
    <xdr:to>
      <xdr:col>22</xdr:col>
      <xdr:colOff>165100</xdr:colOff>
      <xdr:row>18</xdr:row>
      <xdr:rowOff>104010</xdr:rowOff>
    </xdr:to>
    <xdr:sp macro="" textlink="">
      <xdr:nvSpPr>
        <xdr:cNvPr id="77" name="楕円 76"/>
        <xdr:cNvSpPr/>
      </xdr:nvSpPr>
      <xdr:spPr bwMode="auto">
        <a:xfrm>
          <a:off x="4254500" y="313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88787</xdr:rowOff>
    </xdr:from>
    <xdr:ext cx="762000" cy="259045"/>
    <xdr:sp macro="" textlink="">
      <xdr:nvSpPr>
        <xdr:cNvPr id="78" name="テキスト ボックス 77"/>
        <xdr:cNvSpPr txBox="1"/>
      </xdr:nvSpPr>
      <xdr:spPr>
        <a:xfrm>
          <a:off x="3924300" y="32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43529</xdr:rowOff>
    </xdr:from>
    <xdr:to>
      <xdr:col>19</xdr:col>
      <xdr:colOff>38100</xdr:colOff>
      <xdr:row>18</xdr:row>
      <xdr:rowOff>145129</xdr:rowOff>
    </xdr:to>
    <xdr:sp macro="" textlink="">
      <xdr:nvSpPr>
        <xdr:cNvPr id="79" name="楕円 78"/>
        <xdr:cNvSpPr/>
      </xdr:nvSpPr>
      <xdr:spPr bwMode="auto">
        <a:xfrm>
          <a:off x="3556000" y="317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129906</xdr:rowOff>
    </xdr:from>
    <xdr:ext cx="762000" cy="259045"/>
    <xdr:sp macro="" textlink="">
      <xdr:nvSpPr>
        <xdr:cNvPr id="80" name="テキスト ボックス 79"/>
        <xdr:cNvSpPr txBox="1"/>
      </xdr:nvSpPr>
      <xdr:spPr>
        <a:xfrm>
          <a:off x="3225800" y="32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74890</xdr:rowOff>
    </xdr:from>
    <xdr:to>
      <xdr:col>15</xdr:col>
      <xdr:colOff>101600</xdr:colOff>
      <xdr:row>19</xdr:row>
      <xdr:rowOff>5040</xdr:rowOff>
    </xdr:to>
    <xdr:sp macro="" textlink="">
      <xdr:nvSpPr>
        <xdr:cNvPr id="81" name="楕円 80"/>
        <xdr:cNvSpPr/>
      </xdr:nvSpPr>
      <xdr:spPr bwMode="auto">
        <a:xfrm>
          <a:off x="2857500" y="3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161267</xdr:rowOff>
    </xdr:from>
    <xdr:ext cx="762000" cy="259045"/>
    <xdr:sp macro="" textlink="">
      <xdr:nvSpPr>
        <xdr:cNvPr id="82" name="テキスト ボックス 81"/>
        <xdr:cNvSpPr txBox="1"/>
      </xdr:nvSpPr>
      <xdr:spPr>
        <a:xfrm>
          <a:off x="2527300" y="3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80627</xdr:rowOff>
    </xdr:from>
    <xdr:to>
      <xdr:col>29</xdr:col>
      <xdr:colOff>127000</xdr:colOff>
      <xdr:row>37</xdr:row>
      <xdr:rowOff>139050</xdr:rowOff>
    </xdr:to>
    <xdr:cxnSp macro="">
      <xdr:nvCxnSpPr>
        <xdr:cNvPr id="118" name="直線コネクタ 117"/>
        <xdr:cNvCxnSpPr/>
      </xdr:nvCxnSpPr>
      <xdr:spPr bwMode="auto">
        <a:xfrm flipV="1">
          <a:off x="5003800" y="7205327"/>
          <a:ext cx="647700" cy="5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139050</xdr:rowOff>
    </xdr:from>
    <xdr:to>
      <xdr:col>26</xdr:col>
      <xdr:colOff>50800</xdr:colOff>
      <xdr:row>37</xdr:row>
      <xdr:rowOff>169585</xdr:rowOff>
    </xdr:to>
    <xdr:cxnSp macro="">
      <xdr:nvCxnSpPr>
        <xdr:cNvPr id="121" name="直線コネクタ 120"/>
        <xdr:cNvCxnSpPr/>
      </xdr:nvCxnSpPr>
      <xdr:spPr bwMode="auto">
        <a:xfrm flipV="1">
          <a:off x="4305300" y="7263750"/>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166058</xdr:rowOff>
    </xdr:from>
    <xdr:to>
      <xdr:col>22</xdr:col>
      <xdr:colOff>114300</xdr:colOff>
      <xdr:row>37</xdr:row>
      <xdr:rowOff>169585</xdr:rowOff>
    </xdr:to>
    <xdr:cxnSp macro="">
      <xdr:nvCxnSpPr>
        <xdr:cNvPr id="124" name="直線コネクタ 123"/>
        <xdr:cNvCxnSpPr/>
      </xdr:nvCxnSpPr>
      <xdr:spPr bwMode="auto">
        <a:xfrm>
          <a:off x="3606800" y="7290758"/>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110410</xdr:rowOff>
    </xdr:from>
    <xdr:to>
      <xdr:col>18</xdr:col>
      <xdr:colOff>177800</xdr:colOff>
      <xdr:row>37</xdr:row>
      <xdr:rowOff>166058</xdr:rowOff>
    </xdr:to>
    <xdr:cxnSp macro="">
      <xdr:nvCxnSpPr>
        <xdr:cNvPr id="127" name="直線コネクタ 126"/>
        <xdr:cNvCxnSpPr/>
      </xdr:nvCxnSpPr>
      <xdr:spPr bwMode="auto">
        <a:xfrm>
          <a:off x="2908300" y="7235110"/>
          <a:ext cx="698500" cy="5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29827</xdr:rowOff>
    </xdr:from>
    <xdr:to>
      <xdr:col>29</xdr:col>
      <xdr:colOff>177800</xdr:colOff>
      <xdr:row>37</xdr:row>
      <xdr:rowOff>131427</xdr:rowOff>
    </xdr:to>
    <xdr:sp macro="" textlink="">
      <xdr:nvSpPr>
        <xdr:cNvPr id="137" name="楕円 136"/>
        <xdr:cNvSpPr/>
      </xdr:nvSpPr>
      <xdr:spPr bwMode="auto">
        <a:xfrm>
          <a:off x="56007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1904</xdr:rowOff>
    </xdr:from>
    <xdr:ext cx="762000" cy="259045"/>
    <xdr:sp macro="" textlink="">
      <xdr:nvSpPr>
        <xdr:cNvPr id="138" name="人口1人当たり決算額の推移該当値テキスト445"/>
        <xdr:cNvSpPr txBox="1"/>
      </xdr:nvSpPr>
      <xdr:spPr>
        <a:xfrm>
          <a:off x="5740400" y="712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88250</xdr:rowOff>
    </xdr:from>
    <xdr:to>
      <xdr:col>26</xdr:col>
      <xdr:colOff>101600</xdr:colOff>
      <xdr:row>37</xdr:row>
      <xdr:rowOff>189850</xdr:rowOff>
    </xdr:to>
    <xdr:sp macro="" textlink="">
      <xdr:nvSpPr>
        <xdr:cNvPr id="139" name="楕円 138"/>
        <xdr:cNvSpPr/>
      </xdr:nvSpPr>
      <xdr:spPr bwMode="auto">
        <a:xfrm>
          <a:off x="49530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174627</xdr:rowOff>
    </xdr:from>
    <xdr:ext cx="736600" cy="259045"/>
    <xdr:sp macro="" textlink="">
      <xdr:nvSpPr>
        <xdr:cNvPr id="140" name="テキスト ボックス 139"/>
        <xdr:cNvSpPr txBox="1"/>
      </xdr:nvSpPr>
      <xdr:spPr>
        <a:xfrm>
          <a:off x="4622800" y="729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118785</xdr:rowOff>
    </xdr:from>
    <xdr:to>
      <xdr:col>22</xdr:col>
      <xdr:colOff>165100</xdr:colOff>
      <xdr:row>37</xdr:row>
      <xdr:rowOff>220385</xdr:rowOff>
    </xdr:to>
    <xdr:sp macro="" textlink="">
      <xdr:nvSpPr>
        <xdr:cNvPr id="141" name="楕円 140"/>
        <xdr:cNvSpPr/>
      </xdr:nvSpPr>
      <xdr:spPr bwMode="auto">
        <a:xfrm>
          <a:off x="42545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205162</xdr:rowOff>
    </xdr:from>
    <xdr:ext cx="762000" cy="259045"/>
    <xdr:sp macro="" textlink="">
      <xdr:nvSpPr>
        <xdr:cNvPr id="142" name="テキスト ボックス 141"/>
        <xdr:cNvSpPr txBox="1"/>
      </xdr:nvSpPr>
      <xdr:spPr>
        <a:xfrm>
          <a:off x="39243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115258</xdr:rowOff>
    </xdr:from>
    <xdr:to>
      <xdr:col>19</xdr:col>
      <xdr:colOff>38100</xdr:colOff>
      <xdr:row>37</xdr:row>
      <xdr:rowOff>216858</xdr:rowOff>
    </xdr:to>
    <xdr:sp macro="" textlink="">
      <xdr:nvSpPr>
        <xdr:cNvPr id="143" name="楕円 142"/>
        <xdr:cNvSpPr/>
      </xdr:nvSpPr>
      <xdr:spPr bwMode="auto">
        <a:xfrm>
          <a:off x="3556000" y="723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201635</xdr:rowOff>
    </xdr:from>
    <xdr:ext cx="762000" cy="259045"/>
    <xdr:sp macro="" textlink="">
      <xdr:nvSpPr>
        <xdr:cNvPr id="144" name="テキスト ボックス 143"/>
        <xdr:cNvSpPr txBox="1"/>
      </xdr:nvSpPr>
      <xdr:spPr>
        <a:xfrm>
          <a:off x="3225800" y="73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59610</xdr:rowOff>
    </xdr:from>
    <xdr:to>
      <xdr:col>15</xdr:col>
      <xdr:colOff>101600</xdr:colOff>
      <xdr:row>37</xdr:row>
      <xdr:rowOff>161210</xdr:rowOff>
    </xdr:to>
    <xdr:sp macro="" textlink="">
      <xdr:nvSpPr>
        <xdr:cNvPr id="145" name="楕円 144"/>
        <xdr:cNvSpPr/>
      </xdr:nvSpPr>
      <xdr:spPr bwMode="auto">
        <a:xfrm>
          <a:off x="2857500" y="718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145987</xdr:rowOff>
    </xdr:from>
    <xdr:ext cx="762000" cy="259045"/>
    <xdr:sp macro="" textlink="">
      <xdr:nvSpPr>
        <xdr:cNvPr id="146" name="テキスト ボックス 145"/>
        <xdr:cNvSpPr txBox="1"/>
      </xdr:nvSpPr>
      <xdr:spPr>
        <a:xfrm>
          <a:off x="2527300" y="72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26957</xdr:rowOff>
    </xdr:from>
    <xdr:to>
      <xdr:col>24</xdr:col>
      <xdr:colOff>63500</xdr:colOff>
      <xdr:row>38</xdr:row>
      <xdr:rowOff>85865</xdr:rowOff>
    </xdr:to>
    <xdr:cxnSp macro="">
      <xdr:nvCxnSpPr>
        <xdr:cNvPr id="65" name="直線コネクタ 64"/>
        <xdr:cNvCxnSpPr/>
      </xdr:nvCxnSpPr>
      <xdr:spPr>
        <a:xfrm flipV="1">
          <a:off x="3797300" y="6542057"/>
          <a:ext cx="838200" cy="5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84336</xdr:rowOff>
    </xdr:from>
    <xdr:to>
      <xdr:col>19</xdr:col>
      <xdr:colOff>177800</xdr:colOff>
      <xdr:row>38</xdr:row>
      <xdr:rowOff>85865</xdr:rowOff>
    </xdr:to>
    <xdr:cxnSp macro="">
      <xdr:nvCxnSpPr>
        <xdr:cNvPr id="68" name="直線コネクタ 67"/>
        <xdr:cNvCxnSpPr/>
      </xdr:nvCxnSpPr>
      <xdr:spPr>
        <a:xfrm>
          <a:off x="2908300" y="6599436"/>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84336</xdr:rowOff>
    </xdr:from>
    <xdr:to>
      <xdr:col>15</xdr:col>
      <xdr:colOff>50800</xdr:colOff>
      <xdr:row>38</xdr:row>
      <xdr:rowOff>115539</xdr:rowOff>
    </xdr:to>
    <xdr:cxnSp macro="">
      <xdr:nvCxnSpPr>
        <xdr:cNvPr id="71" name="直線コネクタ 70"/>
        <xdr:cNvCxnSpPr/>
      </xdr:nvCxnSpPr>
      <xdr:spPr>
        <a:xfrm flipV="1">
          <a:off x="2019300" y="6599436"/>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115539</xdr:rowOff>
    </xdr:from>
    <xdr:to>
      <xdr:col>10</xdr:col>
      <xdr:colOff>114300</xdr:colOff>
      <xdr:row>38</xdr:row>
      <xdr:rowOff>141772</xdr:rowOff>
    </xdr:to>
    <xdr:cxnSp macro="">
      <xdr:nvCxnSpPr>
        <xdr:cNvPr id="74" name="直線コネクタ 73"/>
        <xdr:cNvCxnSpPr/>
      </xdr:nvCxnSpPr>
      <xdr:spPr>
        <a:xfrm flipV="1">
          <a:off x="1130300" y="663063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147607</xdr:rowOff>
    </xdr:from>
    <xdr:to>
      <xdr:col>24</xdr:col>
      <xdr:colOff>114300</xdr:colOff>
      <xdr:row>38</xdr:row>
      <xdr:rowOff>77757</xdr:rowOff>
    </xdr:to>
    <xdr:sp macro="" textlink="">
      <xdr:nvSpPr>
        <xdr:cNvPr id="84" name="楕円 83"/>
        <xdr:cNvSpPr/>
      </xdr:nvSpPr>
      <xdr:spPr>
        <a:xfrm>
          <a:off x="4584700" y="64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126034</xdr:rowOff>
    </xdr:from>
    <xdr:ext cx="534377" cy="259045"/>
    <xdr:sp macro="" textlink="">
      <xdr:nvSpPr>
        <xdr:cNvPr id="85" name="人件費該当値テキスト"/>
        <xdr:cNvSpPr txBox="1"/>
      </xdr:nvSpPr>
      <xdr:spPr>
        <a:xfrm>
          <a:off x="4686300" y="64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35065</xdr:rowOff>
    </xdr:from>
    <xdr:to>
      <xdr:col>20</xdr:col>
      <xdr:colOff>38100</xdr:colOff>
      <xdr:row>38</xdr:row>
      <xdr:rowOff>136665</xdr:rowOff>
    </xdr:to>
    <xdr:sp macro="" textlink="">
      <xdr:nvSpPr>
        <xdr:cNvPr id="86" name="楕円 85"/>
        <xdr:cNvSpPr/>
      </xdr:nvSpPr>
      <xdr:spPr>
        <a:xfrm>
          <a:off x="3746500" y="65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127792</xdr:rowOff>
    </xdr:from>
    <xdr:ext cx="534377" cy="259045"/>
    <xdr:sp macro="" textlink="">
      <xdr:nvSpPr>
        <xdr:cNvPr id="87" name="テキスト ボックス 86"/>
        <xdr:cNvSpPr txBox="1"/>
      </xdr:nvSpPr>
      <xdr:spPr>
        <a:xfrm>
          <a:off x="3530111" y="66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33536</xdr:rowOff>
    </xdr:from>
    <xdr:to>
      <xdr:col>15</xdr:col>
      <xdr:colOff>101600</xdr:colOff>
      <xdr:row>38</xdr:row>
      <xdr:rowOff>135136</xdr:rowOff>
    </xdr:to>
    <xdr:sp macro="" textlink="">
      <xdr:nvSpPr>
        <xdr:cNvPr id="88" name="楕円 87"/>
        <xdr:cNvSpPr/>
      </xdr:nvSpPr>
      <xdr:spPr>
        <a:xfrm>
          <a:off x="2857500" y="65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126263</xdr:rowOff>
    </xdr:from>
    <xdr:ext cx="534377" cy="259045"/>
    <xdr:sp macro="" textlink="">
      <xdr:nvSpPr>
        <xdr:cNvPr id="89" name="テキスト ボックス 88"/>
        <xdr:cNvSpPr txBox="1"/>
      </xdr:nvSpPr>
      <xdr:spPr>
        <a:xfrm>
          <a:off x="2641111" y="66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64739</xdr:rowOff>
    </xdr:from>
    <xdr:to>
      <xdr:col>10</xdr:col>
      <xdr:colOff>165100</xdr:colOff>
      <xdr:row>38</xdr:row>
      <xdr:rowOff>166339</xdr:rowOff>
    </xdr:to>
    <xdr:sp macro="" textlink="">
      <xdr:nvSpPr>
        <xdr:cNvPr id="90" name="楕円 89"/>
        <xdr:cNvSpPr/>
      </xdr:nvSpPr>
      <xdr:spPr>
        <a:xfrm>
          <a:off x="1968500" y="65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157466</xdr:rowOff>
    </xdr:from>
    <xdr:ext cx="534377" cy="259045"/>
    <xdr:sp macro="" textlink="">
      <xdr:nvSpPr>
        <xdr:cNvPr id="91" name="テキスト ボックス 90"/>
        <xdr:cNvSpPr txBox="1"/>
      </xdr:nvSpPr>
      <xdr:spPr>
        <a:xfrm>
          <a:off x="1752111" y="66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90972</xdr:rowOff>
    </xdr:from>
    <xdr:to>
      <xdr:col>6</xdr:col>
      <xdr:colOff>38100</xdr:colOff>
      <xdr:row>39</xdr:row>
      <xdr:rowOff>21122</xdr:rowOff>
    </xdr:to>
    <xdr:sp macro="" textlink="">
      <xdr:nvSpPr>
        <xdr:cNvPr id="92" name="楕円 91"/>
        <xdr:cNvSpPr/>
      </xdr:nvSpPr>
      <xdr:spPr>
        <a:xfrm>
          <a:off x="1079500" y="66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12249</xdr:rowOff>
    </xdr:from>
    <xdr:ext cx="534377" cy="259045"/>
    <xdr:sp macro="" textlink="">
      <xdr:nvSpPr>
        <xdr:cNvPr id="93" name="テキスト ボックス 92"/>
        <xdr:cNvSpPr txBox="1"/>
      </xdr:nvSpPr>
      <xdr:spPr>
        <a:xfrm>
          <a:off x="863111" y="66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40781</xdr:rowOff>
    </xdr:from>
    <xdr:to>
      <xdr:col>24</xdr:col>
      <xdr:colOff>63500</xdr:colOff>
      <xdr:row>58</xdr:row>
      <xdr:rowOff>137447</xdr:rowOff>
    </xdr:to>
    <xdr:cxnSp macro="">
      <xdr:nvCxnSpPr>
        <xdr:cNvPr id="125" name="直線コネクタ 124"/>
        <xdr:cNvCxnSpPr/>
      </xdr:nvCxnSpPr>
      <xdr:spPr>
        <a:xfrm flipV="1">
          <a:off x="3797300" y="9984881"/>
          <a:ext cx="8382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137447</xdr:rowOff>
    </xdr:from>
    <xdr:to>
      <xdr:col>19</xdr:col>
      <xdr:colOff>177800</xdr:colOff>
      <xdr:row>59</xdr:row>
      <xdr:rowOff>77880</xdr:rowOff>
    </xdr:to>
    <xdr:cxnSp macro="">
      <xdr:nvCxnSpPr>
        <xdr:cNvPr id="128" name="直線コネクタ 127"/>
        <xdr:cNvCxnSpPr/>
      </xdr:nvCxnSpPr>
      <xdr:spPr>
        <a:xfrm flipV="1">
          <a:off x="2908300" y="1008154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77880</xdr:rowOff>
    </xdr:from>
    <xdr:to>
      <xdr:col>15</xdr:col>
      <xdr:colOff>50800</xdr:colOff>
      <xdr:row>59</xdr:row>
      <xdr:rowOff>106014</xdr:rowOff>
    </xdr:to>
    <xdr:cxnSp macro="">
      <xdr:nvCxnSpPr>
        <xdr:cNvPr id="131" name="直線コネクタ 130"/>
        <xdr:cNvCxnSpPr/>
      </xdr:nvCxnSpPr>
      <xdr:spPr>
        <a:xfrm flipV="1">
          <a:off x="2019300" y="10193430"/>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103826</xdr:rowOff>
    </xdr:from>
    <xdr:to>
      <xdr:col>10</xdr:col>
      <xdr:colOff>114300</xdr:colOff>
      <xdr:row>59</xdr:row>
      <xdr:rowOff>106014</xdr:rowOff>
    </xdr:to>
    <xdr:cxnSp macro="">
      <xdr:nvCxnSpPr>
        <xdr:cNvPr id="134" name="直線コネクタ 133"/>
        <xdr:cNvCxnSpPr/>
      </xdr:nvCxnSpPr>
      <xdr:spPr>
        <a:xfrm>
          <a:off x="1130300" y="102193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161431</xdr:rowOff>
    </xdr:from>
    <xdr:to>
      <xdr:col>24</xdr:col>
      <xdr:colOff>114300</xdr:colOff>
      <xdr:row>58</xdr:row>
      <xdr:rowOff>91581</xdr:rowOff>
    </xdr:to>
    <xdr:sp macro="" textlink="">
      <xdr:nvSpPr>
        <xdr:cNvPr id="144" name="楕円 143"/>
        <xdr:cNvSpPr/>
      </xdr:nvSpPr>
      <xdr:spPr>
        <a:xfrm>
          <a:off x="45847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139858</xdr:rowOff>
    </xdr:from>
    <xdr:ext cx="534377" cy="259045"/>
    <xdr:sp macro="" textlink="">
      <xdr:nvSpPr>
        <xdr:cNvPr id="145" name="物件費該当値テキスト"/>
        <xdr:cNvSpPr txBox="1"/>
      </xdr:nvSpPr>
      <xdr:spPr>
        <a:xfrm>
          <a:off x="4686300" y="99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86647</xdr:rowOff>
    </xdr:from>
    <xdr:to>
      <xdr:col>20</xdr:col>
      <xdr:colOff>38100</xdr:colOff>
      <xdr:row>59</xdr:row>
      <xdr:rowOff>16797</xdr:rowOff>
    </xdr:to>
    <xdr:sp macro="" textlink="">
      <xdr:nvSpPr>
        <xdr:cNvPr id="146" name="楕円 145"/>
        <xdr:cNvSpPr/>
      </xdr:nvSpPr>
      <xdr:spPr>
        <a:xfrm>
          <a:off x="3746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7924</xdr:rowOff>
    </xdr:from>
    <xdr:ext cx="534377" cy="259045"/>
    <xdr:sp macro="" textlink="">
      <xdr:nvSpPr>
        <xdr:cNvPr id="147" name="テキスト ボックス 146"/>
        <xdr:cNvSpPr txBox="1"/>
      </xdr:nvSpPr>
      <xdr:spPr>
        <a:xfrm>
          <a:off x="3530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27080</xdr:rowOff>
    </xdr:from>
    <xdr:to>
      <xdr:col>15</xdr:col>
      <xdr:colOff>101600</xdr:colOff>
      <xdr:row>59</xdr:row>
      <xdr:rowOff>128680</xdr:rowOff>
    </xdr:to>
    <xdr:sp macro="" textlink="">
      <xdr:nvSpPr>
        <xdr:cNvPr id="148" name="楕円 147"/>
        <xdr:cNvSpPr/>
      </xdr:nvSpPr>
      <xdr:spPr>
        <a:xfrm>
          <a:off x="2857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119807</xdr:rowOff>
    </xdr:from>
    <xdr:ext cx="534377" cy="259045"/>
    <xdr:sp macro="" textlink="">
      <xdr:nvSpPr>
        <xdr:cNvPr id="149" name="テキスト ボックス 148"/>
        <xdr:cNvSpPr txBox="1"/>
      </xdr:nvSpPr>
      <xdr:spPr>
        <a:xfrm>
          <a:off x="2641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55214</xdr:rowOff>
    </xdr:from>
    <xdr:to>
      <xdr:col>10</xdr:col>
      <xdr:colOff>165100</xdr:colOff>
      <xdr:row>59</xdr:row>
      <xdr:rowOff>156814</xdr:rowOff>
    </xdr:to>
    <xdr:sp macro="" textlink="">
      <xdr:nvSpPr>
        <xdr:cNvPr id="150" name="楕円 149"/>
        <xdr:cNvSpPr/>
      </xdr:nvSpPr>
      <xdr:spPr>
        <a:xfrm>
          <a:off x="1968500" y="10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147941</xdr:rowOff>
    </xdr:from>
    <xdr:ext cx="534377" cy="259045"/>
    <xdr:sp macro="" textlink="">
      <xdr:nvSpPr>
        <xdr:cNvPr id="151" name="テキスト ボックス 150"/>
        <xdr:cNvSpPr txBox="1"/>
      </xdr:nvSpPr>
      <xdr:spPr>
        <a:xfrm>
          <a:off x="1752111" y="10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53026</xdr:rowOff>
    </xdr:from>
    <xdr:to>
      <xdr:col>6</xdr:col>
      <xdr:colOff>38100</xdr:colOff>
      <xdr:row>59</xdr:row>
      <xdr:rowOff>154626</xdr:rowOff>
    </xdr:to>
    <xdr:sp macro="" textlink="">
      <xdr:nvSpPr>
        <xdr:cNvPr id="152" name="楕円 151"/>
        <xdr:cNvSpPr/>
      </xdr:nvSpPr>
      <xdr:spPr>
        <a:xfrm>
          <a:off x="1079500" y="10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145753</xdr:rowOff>
    </xdr:from>
    <xdr:ext cx="534377" cy="259045"/>
    <xdr:sp macro="" textlink="">
      <xdr:nvSpPr>
        <xdr:cNvPr id="153" name="テキスト ボックス 152"/>
        <xdr:cNvSpPr txBox="1"/>
      </xdr:nvSpPr>
      <xdr:spPr>
        <a:xfrm>
          <a:off x="863111" y="10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147968</xdr:rowOff>
    </xdr:from>
    <xdr:to>
      <xdr:col>24</xdr:col>
      <xdr:colOff>63500</xdr:colOff>
      <xdr:row>78</xdr:row>
      <xdr:rowOff>156426</xdr:rowOff>
    </xdr:to>
    <xdr:cxnSp macro="">
      <xdr:nvCxnSpPr>
        <xdr:cNvPr id="182" name="直線コネクタ 181"/>
        <xdr:cNvCxnSpPr/>
      </xdr:nvCxnSpPr>
      <xdr:spPr>
        <a:xfrm>
          <a:off x="3797300" y="1352106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126555</xdr:rowOff>
    </xdr:from>
    <xdr:to>
      <xdr:col>19</xdr:col>
      <xdr:colOff>177800</xdr:colOff>
      <xdr:row>78</xdr:row>
      <xdr:rowOff>147968</xdr:rowOff>
    </xdr:to>
    <xdr:cxnSp macro="">
      <xdr:nvCxnSpPr>
        <xdr:cNvPr id="185" name="直線コネクタ 184"/>
        <xdr:cNvCxnSpPr/>
      </xdr:nvCxnSpPr>
      <xdr:spPr>
        <a:xfrm>
          <a:off x="2908300" y="13499655"/>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98589</xdr:rowOff>
    </xdr:from>
    <xdr:to>
      <xdr:col>15</xdr:col>
      <xdr:colOff>50800</xdr:colOff>
      <xdr:row>78</xdr:row>
      <xdr:rowOff>126555</xdr:rowOff>
    </xdr:to>
    <xdr:cxnSp macro="">
      <xdr:nvCxnSpPr>
        <xdr:cNvPr id="188" name="直線コネクタ 187"/>
        <xdr:cNvCxnSpPr/>
      </xdr:nvCxnSpPr>
      <xdr:spPr>
        <a:xfrm>
          <a:off x="2019300" y="1347168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98589</xdr:rowOff>
    </xdr:from>
    <xdr:to>
      <xdr:col>10</xdr:col>
      <xdr:colOff>114300</xdr:colOff>
      <xdr:row>78</xdr:row>
      <xdr:rowOff>154939</xdr:rowOff>
    </xdr:to>
    <xdr:cxnSp macro="">
      <xdr:nvCxnSpPr>
        <xdr:cNvPr id="191" name="直線コネクタ 190"/>
        <xdr:cNvCxnSpPr/>
      </xdr:nvCxnSpPr>
      <xdr:spPr>
        <a:xfrm flipV="1">
          <a:off x="1130300" y="1347168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105626</xdr:rowOff>
    </xdr:from>
    <xdr:to>
      <xdr:col>24</xdr:col>
      <xdr:colOff>114300</xdr:colOff>
      <xdr:row>79</xdr:row>
      <xdr:rowOff>35776</xdr:rowOff>
    </xdr:to>
    <xdr:sp macro="" textlink="">
      <xdr:nvSpPr>
        <xdr:cNvPr id="201" name="楕円 200"/>
        <xdr:cNvSpPr/>
      </xdr:nvSpPr>
      <xdr:spPr>
        <a:xfrm>
          <a:off x="45847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20553</xdr:rowOff>
    </xdr:from>
    <xdr:ext cx="469744" cy="259045"/>
    <xdr:sp macro="" textlink="">
      <xdr:nvSpPr>
        <xdr:cNvPr id="202" name="維持補修費該当値テキスト"/>
        <xdr:cNvSpPr txBox="1"/>
      </xdr:nvSpPr>
      <xdr:spPr>
        <a:xfrm>
          <a:off x="4686300" y="13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97168</xdr:rowOff>
    </xdr:from>
    <xdr:to>
      <xdr:col>20</xdr:col>
      <xdr:colOff>38100</xdr:colOff>
      <xdr:row>79</xdr:row>
      <xdr:rowOff>27318</xdr:rowOff>
    </xdr:to>
    <xdr:sp macro="" textlink="">
      <xdr:nvSpPr>
        <xdr:cNvPr id="203" name="楕円 202"/>
        <xdr:cNvSpPr/>
      </xdr:nvSpPr>
      <xdr:spPr>
        <a:xfrm>
          <a:off x="3746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18445</xdr:rowOff>
    </xdr:from>
    <xdr:ext cx="469744" cy="259045"/>
    <xdr:sp macro="" textlink="">
      <xdr:nvSpPr>
        <xdr:cNvPr id="204" name="テキスト ボックス 203"/>
        <xdr:cNvSpPr txBox="1"/>
      </xdr:nvSpPr>
      <xdr:spPr>
        <a:xfrm>
          <a:off x="3562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75755</xdr:rowOff>
    </xdr:from>
    <xdr:to>
      <xdr:col>15</xdr:col>
      <xdr:colOff>101600</xdr:colOff>
      <xdr:row>79</xdr:row>
      <xdr:rowOff>5905</xdr:rowOff>
    </xdr:to>
    <xdr:sp macro="" textlink="">
      <xdr:nvSpPr>
        <xdr:cNvPr id="205" name="楕円 204"/>
        <xdr:cNvSpPr/>
      </xdr:nvSpPr>
      <xdr:spPr>
        <a:xfrm>
          <a:off x="2857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168482</xdr:rowOff>
    </xdr:from>
    <xdr:ext cx="469744" cy="259045"/>
    <xdr:sp macro="" textlink="">
      <xdr:nvSpPr>
        <xdr:cNvPr id="206" name="テキスト ボックス 205"/>
        <xdr:cNvSpPr txBox="1"/>
      </xdr:nvSpPr>
      <xdr:spPr>
        <a:xfrm>
          <a:off x="2673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47789</xdr:rowOff>
    </xdr:from>
    <xdr:to>
      <xdr:col>10</xdr:col>
      <xdr:colOff>165100</xdr:colOff>
      <xdr:row>78</xdr:row>
      <xdr:rowOff>149389</xdr:rowOff>
    </xdr:to>
    <xdr:sp macro="" textlink="">
      <xdr:nvSpPr>
        <xdr:cNvPr id="207" name="楕円 206"/>
        <xdr:cNvSpPr/>
      </xdr:nvSpPr>
      <xdr:spPr>
        <a:xfrm>
          <a:off x="196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140516</xdr:rowOff>
    </xdr:from>
    <xdr:ext cx="469744" cy="259045"/>
    <xdr:sp macro="" textlink="">
      <xdr:nvSpPr>
        <xdr:cNvPr id="208" name="テキスト ボックス 207"/>
        <xdr:cNvSpPr txBox="1"/>
      </xdr:nvSpPr>
      <xdr:spPr>
        <a:xfrm>
          <a:off x="1784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104139</xdr:rowOff>
    </xdr:from>
    <xdr:to>
      <xdr:col>6</xdr:col>
      <xdr:colOff>38100</xdr:colOff>
      <xdr:row>79</xdr:row>
      <xdr:rowOff>34289</xdr:rowOff>
    </xdr:to>
    <xdr:sp macro="" textlink="">
      <xdr:nvSpPr>
        <xdr:cNvPr id="209" name="楕円 208"/>
        <xdr:cNvSpPr/>
      </xdr:nvSpPr>
      <xdr:spPr>
        <a:xfrm>
          <a:off x="1079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25416</xdr:rowOff>
    </xdr:from>
    <xdr:ext cx="469744" cy="259045"/>
    <xdr:sp macro="" textlink="">
      <xdr:nvSpPr>
        <xdr:cNvPr id="210" name="テキスト ボックス 209"/>
        <xdr:cNvSpPr txBox="1"/>
      </xdr:nvSpPr>
      <xdr:spPr>
        <a:xfrm>
          <a:off x="895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87021</xdr:rowOff>
    </xdr:from>
    <xdr:to>
      <xdr:col>24</xdr:col>
      <xdr:colOff>63500</xdr:colOff>
      <xdr:row>97</xdr:row>
      <xdr:rowOff>88925</xdr:rowOff>
    </xdr:to>
    <xdr:cxnSp macro="">
      <xdr:nvCxnSpPr>
        <xdr:cNvPr id="240" name="直線コネクタ 239"/>
        <xdr:cNvCxnSpPr/>
      </xdr:nvCxnSpPr>
      <xdr:spPr>
        <a:xfrm flipV="1">
          <a:off x="3797300" y="16717671"/>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88925</xdr:rowOff>
    </xdr:from>
    <xdr:to>
      <xdr:col>19</xdr:col>
      <xdr:colOff>177800</xdr:colOff>
      <xdr:row>97</xdr:row>
      <xdr:rowOff>144450</xdr:rowOff>
    </xdr:to>
    <xdr:cxnSp macro="">
      <xdr:nvCxnSpPr>
        <xdr:cNvPr id="243" name="直線コネクタ 242"/>
        <xdr:cNvCxnSpPr/>
      </xdr:nvCxnSpPr>
      <xdr:spPr>
        <a:xfrm flipV="1">
          <a:off x="2908300" y="16719575"/>
          <a:ext cx="8890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144450</xdr:rowOff>
    </xdr:from>
    <xdr:to>
      <xdr:col>15</xdr:col>
      <xdr:colOff>50800</xdr:colOff>
      <xdr:row>97</xdr:row>
      <xdr:rowOff>152794</xdr:rowOff>
    </xdr:to>
    <xdr:cxnSp macro="">
      <xdr:nvCxnSpPr>
        <xdr:cNvPr id="246" name="直線コネクタ 245"/>
        <xdr:cNvCxnSpPr/>
      </xdr:nvCxnSpPr>
      <xdr:spPr>
        <a:xfrm flipV="1">
          <a:off x="2019300" y="1677510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152794</xdr:rowOff>
    </xdr:from>
    <xdr:to>
      <xdr:col>10</xdr:col>
      <xdr:colOff>114300</xdr:colOff>
      <xdr:row>98</xdr:row>
      <xdr:rowOff>9652</xdr:rowOff>
    </xdr:to>
    <xdr:cxnSp macro="">
      <xdr:nvCxnSpPr>
        <xdr:cNvPr id="249" name="直線コネクタ 248"/>
        <xdr:cNvCxnSpPr/>
      </xdr:nvCxnSpPr>
      <xdr:spPr>
        <a:xfrm flipV="1">
          <a:off x="1130300" y="1678344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36221</xdr:rowOff>
    </xdr:from>
    <xdr:to>
      <xdr:col>24</xdr:col>
      <xdr:colOff>114300</xdr:colOff>
      <xdr:row>97</xdr:row>
      <xdr:rowOff>137821</xdr:rowOff>
    </xdr:to>
    <xdr:sp macro="" textlink="">
      <xdr:nvSpPr>
        <xdr:cNvPr id="259" name="楕円 258"/>
        <xdr:cNvSpPr/>
      </xdr:nvSpPr>
      <xdr:spPr>
        <a:xfrm>
          <a:off x="4584700" y="166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14648</xdr:rowOff>
    </xdr:from>
    <xdr:ext cx="534377" cy="259045"/>
    <xdr:sp macro="" textlink="">
      <xdr:nvSpPr>
        <xdr:cNvPr id="260" name="扶助費該当値テキスト"/>
        <xdr:cNvSpPr txBox="1"/>
      </xdr:nvSpPr>
      <xdr:spPr>
        <a:xfrm>
          <a:off x="4686300" y="166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38125</xdr:rowOff>
    </xdr:from>
    <xdr:to>
      <xdr:col>20</xdr:col>
      <xdr:colOff>38100</xdr:colOff>
      <xdr:row>97</xdr:row>
      <xdr:rowOff>139725</xdr:rowOff>
    </xdr:to>
    <xdr:sp macro="" textlink="">
      <xdr:nvSpPr>
        <xdr:cNvPr id="261" name="楕円 260"/>
        <xdr:cNvSpPr/>
      </xdr:nvSpPr>
      <xdr:spPr>
        <a:xfrm>
          <a:off x="3746500" y="166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130852</xdr:rowOff>
    </xdr:from>
    <xdr:ext cx="534377" cy="259045"/>
    <xdr:sp macro="" textlink="">
      <xdr:nvSpPr>
        <xdr:cNvPr id="262" name="テキスト ボックス 261"/>
        <xdr:cNvSpPr txBox="1"/>
      </xdr:nvSpPr>
      <xdr:spPr>
        <a:xfrm>
          <a:off x="3530111" y="167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93650</xdr:rowOff>
    </xdr:from>
    <xdr:to>
      <xdr:col>15</xdr:col>
      <xdr:colOff>101600</xdr:colOff>
      <xdr:row>98</xdr:row>
      <xdr:rowOff>23800</xdr:rowOff>
    </xdr:to>
    <xdr:sp macro="" textlink="">
      <xdr:nvSpPr>
        <xdr:cNvPr id="263" name="楕円 262"/>
        <xdr:cNvSpPr/>
      </xdr:nvSpPr>
      <xdr:spPr>
        <a:xfrm>
          <a:off x="2857500" y="1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14927</xdr:rowOff>
    </xdr:from>
    <xdr:ext cx="534377" cy="259045"/>
    <xdr:sp macro="" textlink="">
      <xdr:nvSpPr>
        <xdr:cNvPr id="264" name="テキスト ボックス 263"/>
        <xdr:cNvSpPr txBox="1"/>
      </xdr:nvSpPr>
      <xdr:spPr>
        <a:xfrm>
          <a:off x="2641111" y="1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101994</xdr:rowOff>
    </xdr:from>
    <xdr:to>
      <xdr:col>10</xdr:col>
      <xdr:colOff>165100</xdr:colOff>
      <xdr:row>98</xdr:row>
      <xdr:rowOff>32144</xdr:rowOff>
    </xdr:to>
    <xdr:sp macro="" textlink="">
      <xdr:nvSpPr>
        <xdr:cNvPr id="265" name="楕円 264"/>
        <xdr:cNvSpPr/>
      </xdr:nvSpPr>
      <xdr:spPr>
        <a:xfrm>
          <a:off x="19685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23271</xdr:rowOff>
    </xdr:from>
    <xdr:ext cx="534377" cy="259045"/>
    <xdr:sp macro="" textlink="">
      <xdr:nvSpPr>
        <xdr:cNvPr id="266" name="テキスト ボックス 265"/>
        <xdr:cNvSpPr txBox="1"/>
      </xdr:nvSpPr>
      <xdr:spPr>
        <a:xfrm>
          <a:off x="1752111" y="168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130302</xdr:rowOff>
    </xdr:from>
    <xdr:to>
      <xdr:col>6</xdr:col>
      <xdr:colOff>38100</xdr:colOff>
      <xdr:row>98</xdr:row>
      <xdr:rowOff>60452</xdr:rowOff>
    </xdr:to>
    <xdr:sp macro="" textlink="">
      <xdr:nvSpPr>
        <xdr:cNvPr id="267" name="楕円 266"/>
        <xdr:cNvSpPr/>
      </xdr:nvSpPr>
      <xdr:spPr>
        <a:xfrm>
          <a:off x="1079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51579</xdr:rowOff>
    </xdr:from>
    <xdr:ext cx="534377" cy="259045"/>
    <xdr:sp macro="" textlink="">
      <xdr:nvSpPr>
        <xdr:cNvPr id="268" name="テキスト ボックス 267"/>
        <xdr:cNvSpPr txBox="1"/>
      </xdr:nvSpPr>
      <xdr:spPr>
        <a:xfrm>
          <a:off x="863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122477</xdr:rowOff>
    </xdr:from>
    <xdr:to>
      <xdr:col>55</xdr:col>
      <xdr:colOff>0</xdr:colOff>
      <xdr:row>37</xdr:row>
      <xdr:rowOff>167232</xdr:rowOff>
    </xdr:to>
    <xdr:cxnSp macro="">
      <xdr:nvCxnSpPr>
        <xdr:cNvPr id="295" name="直線コネクタ 294"/>
        <xdr:cNvCxnSpPr/>
      </xdr:nvCxnSpPr>
      <xdr:spPr>
        <a:xfrm flipV="1">
          <a:off x="9639300" y="5951777"/>
          <a:ext cx="838200" cy="5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167232</xdr:rowOff>
    </xdr:from>
    <xdr:to>
      <xdr:col>50</xdr:col>
      <xdr:colOff>114300</xdr:colOff>
      <xdr:row>38</xdr:row>
      <xdr:rowOff>3907</xdr:rowOff>
    </xdr:to>
    <xdr:cxnSp macro="">
      <xdr:nvCxnSpPr>
        <xdr:cNvPr id="298" name="直線コネクタ 297"/>
        <xdr:cNvCxnSpPr/>
      </xdr:nvCxnSpPr>
      <xdr:spPr>
        <a:xfrm flipV="1">
          <a:off x="8750300" y="6510882"/>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3907</xdr:rowOff>
    </xdr:from>
    <xdr:to>
      <xdr:col>45</xdr:col>
      <xdr:colOff>177800</xdr:colOff>
      <xdr:row>38</xdr:row>
      <xdr:rowOff>12233</xdr:rowOff>
    </xdr:to>
    <xdr:cxnSp macro="">
      <xdr:nvCxnSpPr>
        <xdr:cNvPr id="301" name="直線コネクタ 300"/>
        <xdr:cNvCxnSpPr/>
      </xdr:nvCxnSpPr>
      <xdr:spPr>
        <a:xfrm flipV="1">
          <a:off x="7861300" y="6519007"/>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12233</xdr:rowOff>
    </xdr:from>
    <xdr:to>
      <xdr:col>41</xdr:col>
      <xdr:colOff>50800</xdr:colOff>
      <xdr:row>38</xdr:row>
      <xdr:rowOff>13119</xdr:rowOff>
    </xdr:to>
    <xdr:cxnSp macro="">
      <xdr:nvCxnSpPr>
        <xdr:cNvPr id="304" name="直線コネクタ 303"/>
        <xdr:cNvCxnSpPr/>
      </xdr:nvCxnSpPr>
      <xdr:spPr>
        <a:xfrm flipV="1">
          <a:off x="6972300" y="652733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71677</xdr:rowOff>
    </xdr:from>
    <xdr:to>
      <xdr:col>55</xdr:col>
      <xdr:colOff>50800</xdr:colOff>
      <xdr:row>35</xdr:row>
      <xdr:rowOff>1827</xdr:rowOff>
    </xdr:to>
    <xdr:sp macro="" textlink="">
      <xdr:nvSpPr>
        <xdr:cNvPr id="314" name="楕円 313"/>
        <xdr:cNvSpPr/>
      </xdr:nvSpPr>
      <xdr:spPr>
        <a:xfrm>
          <a:off x="10426700" y="59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158054</xdr:rowOff>
    </xdr:from>
    <xdr:ext cx="599010" cy="259045"/>
    <xdr:sp macro="" textlink="">
      <xdr:nvSpPr>
        <xdr:cNvPr id="315" name="補助費等該当値テキスト"/>
        <xdr:cNvSpPr txBox="1"/>
      </xdr:nvSpPr>
      <xdr:spPr>
        <a:xfrm>
          <a:off x="10528300" y="581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116432</xdr:rowOff>
    </xdr:from>
    <xdr:to>
      <xdr:col>50</xdr:col>
      <xdr:colOff>165100</xdr:colOff>
      <xdr:row>38</xdr:row>
      <xdr:rowOff>46582</xdr:rowOff>
    </xdr:to>
    <xdr:sp macro="" textlink="">
      <xdr:nvSpPr>
        <xdr:cNvPr id="316" name="楕円 315"/>
        <xdr:cNvSpPr/>
      </xdr:nvSpPr>
      <xdr:spPr>
        <a:xfrm>
          <a:off x="9588500" y="64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37709</xdr:rowOff>
    </xdr:from>
    <xdr:ext cx="534377" cy="259045"/>
    <xdr:sp macro="" textlink="">
      <xdr:nvSpPr>
        <xdr:cNvPr id="317" name="テキスト ボックス 316"/>
        <xdr:cNvSpPr txBox="1"/>
      </xdr:nvSpPr>
      <xdr:spPr>
        <a:xfrm>
          <a:off x="9372111" y="65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124557</xdr:rowOff>
    </xdr:from>
    <xdr:to>
      <xdr:col>46</xdr:col>
      <xdr:colOff>38100</xdr:colOff>
      <xdr:row>38</xdr:row>
      <xdr:rowOff>54707</xdr:rowOff>
    </xdr:to>
    <xdr:sp macro="" textlink="">
      <xdr:nvSpPr>
        <xdr:cNvPr id="318" name="楕円 317"/>
        <xdr:cNvSpPr/>
      </xdr:nvSpPr>
      <xdr:spPr>
        <a:xfrm>
          <a:off x="8699500" y="64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45834</xdr:rowOff>
    </xdr:from>
    <xdr:ext cx="534377" cy="259045"/>
    <xdr:sp macro="" textlink="">
      <xdr:nvSpPr>
        <xdr:cNvPr id="319" name="テキスト ボックス 318"/>
        <xdr:cNvSpPr txBox="1"/>
      </xdr:nvSpPr>
      <xdr:spPr>
        <a:xfrm>
          <a:off x="8483111" y="65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132883</xdr:rowOff>
    </xdr:from>
    <xdr:to>
      <xdr:col>41</xdr:col>
      <xdr:colOff>101600</xdr:colOff>
      <xdr:row>38</xdr:row>
      <xdr:rowOff>63033</xdr:rowOff>
    </xdr:to>
    <xdr:sp macro="" textlink="">
      <xdr:nvSpPr>
        <xdr:cNvPr id="320" name="楕円 319"/>
        <xdr:cNvSpPr/>
      </xdr:nvSpPr>
      <xdr:spPr>
        <a:xfrm>
          <a:off x="7810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54160</xdr:rowOff>
    </xdr:from>
    <xdr:ext cx="534377" cy="259045"/>
    <xdr:sp macro="" textlink="">
      <xdr:nvSpPr>
        <xdr:cNvPr id="321" name="テキスト ボックス 320"/>
        <xdr:cNvSpPr txBox="1"/>
      </xdr:nvSpPr>
      <xdr:spPr>
        <a:xfrm>
          <a:off x="7594111" y="65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133770</xdr:rowOff>
    </xdr:from>
    <xdr:to>
      <xdr:col>36</xdr:col>
      <xdr:colOff>165100</xdr:colOff>
      <xdr:row>38</xdr:row>
      <xdr:rowOff>63920</xdr:rowOff>
    </xdr:to>
    <xdr:sp macro="" textlink="">
      <xdr:nvSpPr>
        <xdr:cNvPr id="322" name="楕円 321"/>
        <xdr:cNvSpPr/>
      </xdr:nvSpPr>
      <xdr:spPr>
        <a:xfrm>
          <a:off x="6921500" y="64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55046</xdr:rowOff>
    </xdr:from>
    <xdr:ext cx="534377" cy="259045"/>
    <xdr:sp macro="" textlink="">
      <xdr:nvSpPr>
        <xdr:cNvPr id="323" name="テキスト ボックス 322"/>
        <xdr:cNvSpPr txBox="1"/>
      </xdr:nvSpPr>
      <xdr:spPr>
        <a:xfrm>
          <a:off x="6705111" y="65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155442</xdr:rowOff>
    </xdr:from>
    <xdr:to>
      <xdr:col>55</xdr:col>
      <xdr:colOff>0</xdr:colOff>
      <xdr:row>57</xdr:row>
      <xdr:rowOff>164494</xdr:rowOff>
    </xdr:to>
    <xdr:cxnSp macro="">
      <xdr:nvCxnSpPr>
        <xdr:cNvPr id="350" name="直線コネクタ 349"/>
        <xdr:cNvCxnSpPr/>
      </xdr:nvCxnSpPr>
      <xdr:spPr>
        <a:xfrm>
          <a:off x="9639300" y="9928092"/>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151130</xdr:rowOff>
    </xdr:from>
    <xdr:to>
      <xdr:col>50</xdr:col>
      <xdr:colOff>114300</xdr:colOff>
      <xdr:row>57</xdr:row>
      <xdr:rowOff>155442</xdr:rowOff>
    </xdr:to>
    <xdr:cxnSp macro="">
      <xdr:nvCxnSpPr>
        <xdr:cNvPr id="353" name="直線コネクタ 352"/>
        <xdr:cNvCxnSpPr/>
      </xdr:nvCxnSpPr>
      <xdr:spPr>
        <a:xfrm>
          <a:off x="8750300" y="9923780"/>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58</xdr:row>
      <xdr:rowOff>45965</xdr:rowOff>
    </xdr:to>
    <xdr:cxnSp macro="">
      <xdr:nvCxnSpPr>
        <xdr:cNvPr id="356" name="直線コネクタ 355"/>
        <xdr:cNvCxnSpPr/>
      </xdr:nvCxnSpPr>
      <xdr:spPr>
        <a:xfrm flipV="1">
          <a:off x="7861300" y="9923780"/>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45965</xdr:rowOff>
    </xdr:from>
    <xdr:to>
      <xdr:col>41</xdr:col>
      <xdr:colOff>50800</xdr:colOff>
      <xdr:row>58</xdr:row>
      <xdr:rowOff>63224</xdr:rowOff>
    </xdr:to>
    <xdr:cxnSp macro="">
      <xdr:nvCxnSpPr>
        <xdr:cNvPr id="359" name="直線コネクタ 358"/>
        <xdr:cNvCxnSpPr/>
      </xdr:nvCxnSpPr>
      <xdr:spPr>
        <a:xfrm flipV="1">
          <a:off x="6972300" y="999006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113694</xdr:rowOff>
    </xdr:from>
    <xdr:to>
      <xdr:col>55</xdr:col>
      <xdr:colOff>50800</xdr:colOff>
      <xdr:row>58</xdr:row>
      <xdr:rowOff>43844</xdr:rowOff>
    </xdr:to>
    <xdr:sp macro="" textlink="">
      <xdr:nvSpPr>
        <xdr:cNvPr id="369" name="楕円 368"/>
        <xdr:cNvSpPr/>
      </xdr:nvSpPr>
      <xdr:spPr>
        <a:xfrm>
          <a:off x="10426700" y="9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28621</xdr:rowOff>
    </xdr:from>
    <xdr:ext cx="534377" cy="259045"/>
    <xdr:sp macro="" textlink="">
      <xdr:nvSpPr>
        <xdr:cNvPr id="370" name="普通建設事業費該当値テキスト"/>
        <xdr:cNvSpPr txBox="1"/>
      </xdr:nvSpPr>
      <xdr:spPr>
        <a:xfrm>
          <a:off x="10528300" y="98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104642</xdr:rowOff>
    </xdr:from>
    <xdr:to>
      <xdr:col>50</xdr:col>
      <xdr:colOff>165100</xdr:colOff>
      <xdr:row>58</xdr:row>
      <xdr:rowOff>34792</xdr:rowOff>
    </xdr:to>
    <xdr:sp macro="" textlink="">
      <xdr:nvSpPr>
        <xdr:cNvPr id="371" name="楕円 370"/>
        <xdr:cNvSpPr/>
      </xdr:nvSpPr>
      <xdr:spPr>
        <a:xfrm>
          <a:off x="9588500" y="9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25919</xdr:rowOff>
    </xdr:from>
    <xdr:ext cx="534377" cy="259045"/>
    <xdr:sp macro="" textlink="">
      <xdr:nvSpPr>
        <xdr:cNvPr id="372" name="テキスト ボックス 371"/>
        <xdr:cNvSpPr txBox="1"/>
      </xdr:nvSpPr>
      <xdr:spPr>
        <a:xfrm>
          <a:off x="9372111" y="9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100330</xdr:rowOff>
    </xdr:from>
    <xdr:to>
      <xdr:col>46</xdr:col>
      <xdr:colOff>38100</xdr:colOff>
      <xdr:row>58</xdr:row>
      <xdr:rowOff>30480</xdr:rowOff>
    </xdr:to>
    <xdr:sp macro="" textlink="">
      <xdr:nvSpPr>
        <xdr:cNvPr id="373" name="楕円 372"/>
        <xdr:cNvSpPr/>
      </xdr:nvSpPr>
      <xdr:spPr>
        <a:xfrm>
          <a:off x="869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21607</xdr:rowOff>
    </xdr:from>
    <xdr:ext cx="534377" cy="259045"/>
    <xdr:sp macro="" textlink="">
      <xdr:nvSpPr>
        <xdr:cNvPr id="374" name="テキスト ボックス 373"/>
        <xdr:cNvSpPr txBox="1"/>
      </xdr:nvSpPr>
      <xdr:spPr>
        <a:xfrm>
          <a:off x="8483111"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166615</xdr:rowOff>
    </xdr:from>
    <xdr:to>
      <xdr:col>41</xdr:col>
      <xdr:colOff>101600</xdr:colOff>
      <xdr:row>58</xdr:row>
      <xdr:rowOff>96765</xdr:rowOff>
    </xdr:to>
    <xdr:sp macro="" textlink="">
      <xdr:nvSpPr>
        <xdr:cNvPr id="375" name="楕円 374"/>
        <xdr:cNvSpPr/>
      </xdr:nvSpPr>
      <xdr:spPr>
        <a:xfrm>
          <a:off x="7810500" y="99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87892</xdr:rowOff>
    </xdr:from>
    <xdr:ext cx="534377" cy="259045"/>
    <xdr:sp macro="" textlink="">
      <xdr:nvSpPr>
        <xdr:cNvPr id="376" name="テキスト ボックス 375"/>
        <xdr:cNvSpPr txBox="1"/>
      </xdr:nvSpPr>
      <xdr:spPr>
        <a:xfrm>
          <a:off x="7594111" y="100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12424</xdr:rowOff>
    </xdr:from>
    <xdr:to>
      <xdr:col>36</xdr:col>
      <xdr:colOff>165100</xdr:colOff>
      <xdr:row>58</xdr:row>
      <xdr:rowOff>114024</xdr:rowOff>
    </xdr:to>
    <xdr:sp macro="" textlink="">
      <xdr:nvSpPr>
        <xdr:cNvPr id="377" name="楕円 376"/>
        <xdr:cNvSpPr/>
      </xdr:nvSpPr>
      <xdr:spPr>
        <a:xfrm>
          <a:off x="6921500" y="99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105151</xdr:rowOff>
    </xdr:from>
    <xdr:ext cx="534377" cy="259045"/>
    <xdr:sp macro="" textlink="">
      <xdr:nvSpPr>
        <xdr:cNvPr id="378" name="テキスト ボックス 377"/>
        <xdr:cNvSpPr txBox="1"/>
      </xdr:nvSpPr>
      <xdr:spPr>
        <a:xfrm>
          <a:off x="6705111" y="100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14602</xdr:rowOff>
    </xdr:from>
    <xdr:to>
      <xdr:col>55</xdr:col>
      <xdr:colOff>0</xdr:colOff>
      <xdr:row>79</xdr:row>
      <xdr:rowOff>38391</xdr:rowOff>
    </xdr:to>
    <xdr:cxnSp macro="">
      <xdr:nvCxnSpPr>
        <xdr:cNvPr id="407" name="直線コネクタ 406"/>
        <xdr:cNvCxnSpPr/>
      </xdr:nvCxnSpPr>
      <xdr:spPr>
        <a:xfrm flipV="1">
          <a:off x="9639300" y="13559152"/>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95611</xdr:rowOff>
    </xdr:from>
    <xdr:to>
      <xdr:col>50</xdr:col>
      <xdr:colOff>114300</xdr:colOff>
      <xdr:row>79</xdr:row>
      <xdr:rowOff>38391</xdr:rowOff>
    </xdr:to>
    <xdr:cxnSp macro="">
      <xdr:nvCxnSpPr>
        <xdr:cNvPr id="410" name="直線コネクタ 409"/>
        <xdr:cNvCxnSpPr/>
      </xdr:nvCxnSpPr>
      <xdr:spPr>
        <a:xfrm>
          <a:off x="8750300" y="13468711"/>
          <a:ext cx="889000" cy="1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95611</xdr:rowOff>
    </xdr:from>
    <xdr:to>
      <xdr:col>45</xdr:col>
      <xdr:colOff>177800</xdr:colOff>
      <xdr:row>78</xdr:row>
      <xdr:rowOff>164281</xdr:rowOff>
    </xdr:to>
    <xdr:cxnSp macro="">
      <xdr:nvCxnSpPr>
        <xdr:cNvPr id="413" name="直線コネクタ 412"/>
        <xdr:cNvCxnSpPr/>
      </xdr:nvCxnSpPr>
      <xdr:spPr>
        <a:xfrm flipV="1">
          <a:off x="7861300" y="13468711"/>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164281</xdr:rowOff>
    </xdr:from>
    <xdr:to>
      <xdr:col>41</xdr:col>
      <xdr:colOff>50800</xdr:colOff>
      <xdr:row>79</xdr:row>
      <xdr:rowOff>21850</xdr:rowOff>
    </xdr:to>
    <xdr:cxnSp macro="">
      <xdr:nvCxnSpPr>
        <xdr:cNvPr id="416" name="直線コネクタ 415"/>
        <xdr:cNvCxnSpPr/>
      </xdr:nvCxnSpPr>
      <xdr:spPr>
        <a:xfrm flipV="1">
          <a:off x="6972300" y="13537381"/>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135252</xdr:rowOff>
    </xdr:from>
    <xdr:to>
      <xdr:col>55</xdr:col>
      <xdr:colOff>50800</xdr:colOff>
      <xdr:row>79</xdr:row>
      <xdr:rowOff>65402</xdr:rowOff>
    </xdr:to>
    <xdr:sp macro="" textlink="">
      <xdr:nvSpPr>
        <xdr:cNvPr id="426" name="楕円 425"/>
        <xdr:cNvSpPr/>
      </xdr:nvSpPr>
      <xdr:spPr>
        <a:xfrm>
          <a:off x="10426700" y="13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50179</xdr:rowOff>
    </xdr:from>
    <xdr:ext cx="469744" cy="259045"/>
    <xdr:sp macro="" textlink="">
      <xdr:nvSpPr>
        <xdr:cNvPr id="427" name="普通建設事業費 （ うち新規整備　）該当値テキスト"/>
        <xdr:cNvSpPr txBox="1"/>
      </xdr:nvSpPr>
      <xdr:spPr>
        <a:xfrm>
          <a:off x="10528300" y="1342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159041</xdr:rowOff>
    </xdr:from>
    <xdr:to>
      <xdr:col>50</xdr:col>
      <xdr:colOff>165100</xdr:colOff>
      <xdr:row>79</xdr:row>
      <xdr:rowOff>89191</xdr:rowOff>
    </xdr:to>
    <xdr:sp macro="" textlink="">
      <xdr:nvSpPr>
        <xdr:cNvPr id="428" name="楕円 427"/>
        <xdr:cNvSpPr/>
      </xdr:nvSpPr>
      <xdr:spPr>
        <a:xfrm>
          <a:off x="9588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80318</xdr:rowOff>
    </xdr:from>
    <xdr:ext cx="378565" cy="259045"/>
    <xdr:sp macro="" textlink="">
      <xdr:nvSpPr>
        <xdr:cNvPr id="429" name="テキスト ボックス 428"/>
        <xdr:cNvSpPr txBox="1"/>
      </xdr:nvSpPr>
      <xdr:spPr>
        <a:xfrm>
          <a:off x="9450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44811</xdr:rowOff>
    </xdr:from>
    <xdr:to>
      <xdr:col>46</xdr:col>
      <xdr:colOff>38100</xdr:colOff>
      <xdr:row>78</xdr:row>
      <xdr:rowOff>146411</xdr:rowOff>
    </xdr:to>
    <xdr:sp macro="" textlink="">
      <xdr:nvSpPr>
        <xdr:cNvPr id="430" name="楕円 429"/>
        <xdr:cNvSpPr/>
      </xdr:nvSpPr>
      <xdr:spPr>
        <a:xfrm>
          <a:off x="8699500" y="134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137538</xdr:rowOff>
    </xdr:from>
    <xdr:ext cx="534377" cy="259045"/>
    <xdr:sp macro="" textlink="">
      <xdr:nvSpPr>
        <xdr:cNvPr id="431" name="テキスト ボックス 430"/>
        <xdr:cNvSpPr txBox="1"/>
      </xdr:nvSpPr>
      <xdr:spPr>
        <a:xfrm>
          <a:off x="8483111" y="135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113481</xdr:rowOff>
    </xdr:from>
    <xdr:to>
      <xdr:col>41</xdr:col>
      <xdr:colOff>101600</xdr:colOff>
      <xdr:row>79</xdr:row>
      <xdr:rowOff>43631</xdr:rowOff>
    </xdr:to>
    <xdr:sp macro="" textlink="">
      <xdr:nvSpPr>
        <xdr:cNvPr id="432" name="楕円 431"/>
        <xdr:cNvSpPr/>
      </xdr:nvSpPr>
      <xdr:spPr>
        <a:xfrm>
          <a:off x="7810500" y="134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34758</xdr:rowOff>
    </xdr:from>
    <xdr:ext cx="469744" cy="259045"/>
    <xdr:sp macro="" textlink="">
      <xdr:nvSpPr>
        <xdr:cNvPr id="433" name="テキスト ボックス 432"/>
        <xdr:cNvSpPr txBox="1"/>
      </xdr:nvSpPr>
      <xdr:spPr>
        <a:xfrm>
          <a:off x="7626428" y="135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142500</xdr:rowOff>
    </xdr:from>
    <xdr:to>
      <xdr:col>36</xdr:col>
      <xdr:colOff>165100</xdr:colOff>
      <xdr:row>79</xdr:row>
      <xdr:rowOff>72650</xdr:rowOff>
    </xdr:to>
    <xdr:sp macro="" textlink="">
      <xdr:nvSpPr>
        <xdr:cNvPr id="434" name="楕円 433"/>
        <xdr:cNvSpPr/>
      </xdr:nvSpPr>
      <xdr:spPr>
        <a:xfrm>
          <a:off x="6921500" y="13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63777</xdr:rowOff>
    </xdr:from>
    <xdr:ext cx="469744" cy="259045"/>
    <xdr:sp macro="" textlink="">
      <xdr:nvSpPr>
        <xdr:cNvPr id="435" name="テキスト ボックス 434"/>
        <xdr:cNvSpPr txBox="1"/>
      </xdr:nvSpPr>
      <xdr:spPr>
        <a:xfrm>
          <a:off x="6737428" y="13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110080</xdr:rowOff>
    </xdr:from>
    <xdr:to>
      <xdr:col>55</xdr:col>
      <xdr:colOff>0</xdr:colOff>
      <xdr:row>97</xdr:row>
      <xdr:rowOff>92853</xdr:rowOff>
    </xdr:to>
    <xdr:cxnSp macro="">
      <xdr:nvCxnSpPr>
        <xdr:cNvPr id="466" name="直線コネクタ 465"/>
        <xdr:cNvCxnSpPr/>
      </xdr:nvCxnSpPr>
      <xdr:spPr>
        <a:xfrm>
          <a:off x="9639300" y="16569280"/>
          <a:ext cx="8382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110080</xdr:rowOff>
    </xdr:from>
    <xdr:to>
      <xdr:col>50</xdr:col>
      <xdr:colOff>114300</xdr:colOff>
      <xdr:row>97</xdr:row>
      <xdr:rowOff>142722</xdr:rowOff>
    </xdr:to>
    <xdr:cxnSp macro="">
      <xdr:nvCxnSpPr>
        <xdr:cNvPr id="469" name="直線コネクタ 468"/>
        <xdr:cNvCxnSpPr/>
      </xdr:nvCxnSpPr>
      <xdr:spPr>
        <a:xfrm flipV="1">
          <a:off x="8750300" y="16569280"/>
          <a:ext cx="889000" cy="20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142722</xdr:rowOff>
    </xdr:from>
    <xdr:to>
      <xdr:col>45</xdr:col>
      <xdr:colOff>177800</xdr:colOff>
      <xdr:row>98</xdr:row>
      <xdr:rowOff>149285</xdr:rowOff>
    </xdr:to>
    <xdr:cxnSp macro="">
      <xdr:nvCxnSpPr>
        <xdr:cNvPr id="472" name="直線コネクタ 471"/>
        <xdr:cNvCxnSpPr/>
      </xdr:nvCxnSpPr>
      <xdr:spPr>
        <a:xfrm flipV="1">
          <a:off x="7861300" y="16773372"/>
          <a:ext cx="889000" cy="1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60457</xdr:rowOff>
    </xdr:from>
    <xdr:to>
      <xdr:col>41</xdr:col>
      <xdr:colOff>50800</xdr:colOff>
      <xdr:row>98</xdr:row>
      <xdr:rowOff>149285</xdr:rowOff>
    </xdr:to>
    <xdr:cxnSp macro="">
      <xdr:nvCxnSpPr>
        <xdr:cNvPr id="475" name="直線コネクタ 474"/>
        <xdr:cNvCxnSpPr/>
      </xdr:nvCxnSpPr>
      <xdr:spPr>
        <a:xfrm>
          <a:off x="6972300" y="16862557"/>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42053</xdr:rowOff>
    </xdr:from>
    <xdr:to>
      <xdr:col>55</xdr:col>
      <xdr:colOff>50800</xdr:colOff>
      <xdr:row>97</xdr:row>
      <xdr:rowOff>143653</xdr:rowOff>
    </xdr:to>
    <xdr:sp macro="" textlink="">
      <xdr:nvSpPr>
        <xdr:cNvPr id="485" name="楕円 484"/>
        <xdr:cNvSpPr/>
      </xdr:nvSpPr>
      <xdr:spPr>
        <a:xfrm>
          <a:off x="10426700" y="16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20480</xdr:rowOff>
    </xdr:from>
    <xdr:ext cx="534377" cy="259045"/>
    <xdr:sp macro="" textlink="">
      <xdr:nvSpPr>
        <xdr:cNvPr id="486" name="普通建設事業費 （ うち更新整備　）該当値テキスト"/>
        <xdr:cNvSpPr txBox="1"/>
      </xdr:nvSpPr>
      <xdr:spPr>
        <a:xfrm>
          <a:off x="10528300" y="166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59280</xdr:rowOff>
    </xdr:from>
    <xdr:to>
      <xdr:col>50</xdr:col>
      <xdr:colOff>165100</xdr:colOff>
      <xdr:row>96</xdr:row>
      <xdr:rowOff>160880</xdr:rowOff>
    </xdr:to>
    <xdr:sp macro="" textlink="">
      <xdr:nvSpPr>
        <xdr:cNvPr id="487" name="楕円 486"/>
        <xdr:cNvSpPr/>
      </xdr:nvSpPr>
      <xdr:spPr>
        <a:xfrm>
          <a:off x="9588500" y="1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152007</xdr:rowOff>
    </xdr:from>
    <xdr:ext cx="534377" cy="259045"/>
    <xdr:sp macro="" textlink="">
      <xdr:nvSpPr>
        <xdr:cNvPr id="488" name="テキスト ボックス 487"/>
        <xdr:cNvSpPr txBox="1"/>
      </xdr:nvSpPr>
      <xdr:spPr>
        <a:xfrm>
          <a:off x="9372111" y="1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91922</xdr:rowOff>
    </xdr:from>
    <xdr:to>
      <xdr:col>46</xdr:col>
      <xdr:colOff>38100</xdr:colOff>
      <xdr:row>98</xdr:row>
      <xdr:rowOff>22072</xdr:rowOff>
    </xdr:to>
    <xdr:sp macro="" textlink="">
      <xdr:nvSpPr>
        <xdr:cNvPr id="489" name="楕円 488"/>
        <xdr:cNvSpPr/>
      </xdr:nvSpPr>
      <xdr:spPr>
        <a:xfrm>
          <a:off x="8699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13199</xdr:rowOff>
    </xdr:from>
    <xdr:ext cx="534377" cy="259045"/>
    <xdr:sp macro="" textlink="">
      <xdr:nvSpPr>
        <xdr:cNvPr id="490" name="テキスト ボックス 489"/>
        <xdr:cNvSpPr txBox="1"/>
      </xdr:nvSpPr>
      <xdr:spPr>
        <a:xfrm>
          <a:off x="8483111" y="168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98485</xdr:rowOff>
    </xdr:from>
    <xdr:to>
      <xdr:col>41</xdr:col>
      <xdr:colOff>101600</xdr:colOff>
      <xdr:row>99</xdr:row>
      <xdr:rowOff>28635</xdr:rowOff>
    </xdr:to>
    <xdr:sp macro="" textlink="">
      <xdr:nvSpPr>
        <xdr:cNvPr id="491" name="楕円 490"/>
        <xdr:cNvSpPr/>
      </xdr:nvSpPr>
      <xdr:spPr>
        <a:xfrm>
          <a:off x="7810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19762</xdr:rowOff>
    </xdr:from>
    <xdr:ext cx="469744" cy="259045"/>
    <xdr:sp macro="" textlink="">
      <xdr:nvSpPr>
        <xdr:cNvPr id="492" name="テキスト ボックス 491"/>
        <xdr:cNvSpPr txBox="1"/>
      </xdr:nvSpPr>
      <xdr:spPr>
        <a:xfrm>
          <a:off x="7626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9657</xdr:rowOff>
    </xdr:from>
    <xdr:to>
      <xdr:col>36</xdr:col>
      <xdr:colOff>165100</xdr:colOff>
      <xdr:row>98</xdr:row>
      <xdr:rowOff>111257</xdr:rowOff>
    </xdr:to>
    <xdr:sp macro="" textlink="">
      <xdr:nvSpPr>
        <xdr:cNvPr id="493" name="楕円 492"/>
        <xdr:cNvSpPr/>
      </xdr:nvSpPr>
      <xdr:spPr>
        <a:xfrm>
          <a:off x="6921500" y="168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102384</xdr:rowOff>
    </xdr:from>
    <xdr:ext cx="534377" cy="259045"/>
    <xdr:sp macro="" textlink="">
      <xdr:nvSpPr>
        <xdr:cNvPr id="494" name="テキスト ボックス 493"/>
        <xdr:cNvSpPr txBox="1"/>
      </xdr:nvSpPr>
      <xdr:spPr>
        <a:xfrm>
          <a:off x="6705111" y="169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18224</xdr:rowOff>
    </xdr:from>
    <xdr:to>
      <xdr:col>85</xdr:col>
      <xdr:colOff>127000</xdr:colOff>
      <xdr:row>39</xdr:row>
      <xdr:rowOff>34277</xdr:rowOff>
    </xdr:to>
    <xdr:cxnSp macro="">
      <xdr:nvCxnSpPr>
        <xdr:cNvPr id="523" name="直線コネクタ 522"/>
        <xdr:cNvCxnSpPr/>
      </xdr:nvCxnSpPr>
      <xdr:spPr>
        <a:xfrm>
          <a:off x="15481300" y="6704774"/>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18224</xdr:rowOff>
    </xdr:from>
    <xdr:to>
      <xdr:col>81</xdr:col>
      <xdr:colOff>50800</xdr:colOff>
      <xdr:row>39</xdr:row>
      <xdr:rowOff>44450</xdr:rowOff>
    </xdr:to>
    <xdr:cxnSp macro="">
      <xdr:nvCxnSpPr>
        <xdr:cNvPr id="526" name="直線コネクタ 525"/>
        <xdr:cNvCxnSpPr/>
      </xdr:nvCxnSpPr>
      <xdr:spPr>
        <a:xfrm flipV="1">
          <a:off x="14592300" y="6704774"/>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41478</xdr:rowOff>
    </xdr:from>
    <xdr:to>
      <xdr:col>71</xdr:col>
      <xdr:colOff>177800</xdr:colOff>
      <xdr:row>39</xdr:row>
      <xdr:rowOff>44450</xdr:rowOff>
    </xdr:to>
    <xdr:cxnSp macro="">
      <xdr:nvCxnSpPr>
        <xdr:cNvPr id="532" name="直線コネクタ 531"/>
        <xdr:cNvCxnSpPr/>
      </xdr:nvCxnSpPr>
      <xdr:spPr>
        <a:xfrm>
          <a:off x="12814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154927</xdr:rowOff>
    </xdr:from>
    <xdr:to>
      <xdr:col>85</xdr:col>
      <xdr:colOff>177800</xdr:colOff>
      <xdr:row>39</xdr:row>
      <xdr:rowOff>85077</xdr:rowOff>
    </xdr:to>
    <xdr:sp macro="" textlink="">
      <xdr:nvSpPr>
        <xdr:cNvPr id="542" name="楕円 541"/>
        <xdr:cNvSpPr/>
      </xdr:nvSpPr>
      <xdr:spPr>
        <a:xfrm>
          <a:off x="162687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69854</xdr:rowOff>
    </xdr:from>
    <xdr:ext cx="378565" cy="259045"/>
    <xdr:sp macro="" textlink="">
      <xdr:nvSpPr>
        <xdr:cNvPr id="543" name="災害復旧事業費該当値テキスト"/>
        <xdr:cNvSpPr txBox="1"/>
      </xdr:nvSpPr>
      <xdr:spPr>
        <a:xfrm>
          <a:off x="16370300" y="658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138874</xdr:rowOff>
    </xdr:from>
    <xdr:to>
      <xdr:col>81</xdr:col>
      <xdr:colOff>101600</xdr:colOff>
      <xdr:row>39</xdr:row>
      <xdr:rowOff>69024</xdr:rowOff>
    </xdr:to>
    <xdr:sp macro="" textlink="">
      <xdr:nvSpPr>
        <xdr:cNvPr id="544" name="楕円 543"/>
        <xdr:cNvSpPr/>
      </xdr:nvSpPr>
      <xdr:spPr>
        <a:xfrm>
          <a:off x="15430500" y="66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60151</xdr:rowOff>
    </xdr:from>
    <xdr:ext cx="469744" cy="259045"/>
    <xdr:sp macro="" textlink="">
      <xdr:nvSpPr>
        <xdr:cNvPr id="545" name="テキスト ボックス 544"/>
        <xdr:cNvSpPr txBox="1"/>
      </xdr:nvSpPr>
      <xdr:spPr>
        <a:xfrm>
          <a:off x="15246428" y="67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162128</xdr:rowOff>
    </xdr:from>
    <xdr:to>
      <xdr:col>67</xdr:col>
      <xdr:colOff>101600</xdr:colOff>
      <xdr:row>39</xdr:row>
      <xdr:rowOff>92278</xdr:rowOff>
    </xdr:to>
    <xdr:sp macro="" textlink="">
      <xdr:nvSpPr>
        <xdr:cNvPr id="550" name="楕円 549"/>
        <xdr:cNvSpPr/>
      </xdr:nvSpPr>
      <xdr:spPr>
        <a:xfrm>
          <a:off x="12763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83405</xdr:rowOff>
    </xdr:from>
    <xdr:ext cx="378565" cy="259045"/>
    <xdr:sp macro="" textlink="">
      <xdr:nvSpPr>
        <xdr:cNvPr id="551" name="テキスト ボックス 550"/>
        <xdr:cNvSpPr txBox="1"/>
      </xdr:nvSpPr>
      <xdr:spPr>
        <a:xfrm>
          <a:off x="12625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16611</xdr:rowOff>
    </xdr:from>
    <xdr:to>
      <xdr:col>85</xdr:col>
      <xdr:colOff>127000</xdr:colOff>
      <xdr:row>77</xdr:row>
      <xdr:rowOff>45568</xdr:rowOff>
    </xdr:to>
    <xdr:cxnSp macro="">
      <xdr:nvCxnSpPr>
        <xdr:cNvPr id="629" name="直線コネクタ 628"/>
        <xdr:cNvCxnSpPr/>
      </xdr:nvCxnSpPr>
      <xdr:spPr>
        <a:xfrm flipV="1">
          <a:off x="15481300" y="13218261"/>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45568</xdr:rowOff>
    </xdr:from>
    <xdr:to>
      <xdr:col>81</xdr:col>
      <xdr:colOff>50800</xdr:colOff>
      <xdr:row>77</xdr:row>
      <xdr:rowOff>47664</xdr:rowOff>
    </xdr:to>
    <xdr:cxnSp macro="">
      <xdr:nvCxnSpPr>
        <xdr:cNvPr id="632" name="直線コネクタ 631"/>
        <xdr:cNvCxnSpPr/>
      </xdr:nvCxnSpPr>
      <xdr:spPr>
        <a:xfrm flipV="1">
          <a:off x="14592300" y="132472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41593</xdr:rowOff>
    </xdr:from>
    <xdr:to>
      <xdr:col>76</xdr:col>
      <xdr:colOff>114300</xdr:colOff>
      <xdr:row>77</xdr:row>
      <xdr:rowOff>47664</xdr:rowOff>
    </xdr:to>
    <xdr:cxnSp macro="">
      <xdr:nvCxnSpPr>
        <xdr:cNvPr id="635" name="直線コネクタ 634"/>
        <xdr:cNvCxnSpPr/>
      </xdr:nvCxnSpPr>
      <xdr:spPr>
        <a:xfrm>
          <a:off x="13703300" y="13243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10579</xdr:rowOff>
    </xdr:from>
    <xdr:to>
      <xdr:col>71</xdr:col>
      <xdr:colOff>177800</xdr:colOff>
      <xdr:row>77</xdr:row>
      <xdr:rowOff>41593</xdr:rowOff>
    </xdr:to>
    <xdr:cxnSp macro="">
      <xdr:nvCxnSpPr>
        <xdr:cNvPr id="638" name="直線コネクタ 637"/>
        <xdr:cNvCxnSpPr/>
      </xdr:nvCxnSpPr>
      <xdr:spPr>
        <a:xfrm>
          <a:off x="12814300" y="13212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137261</xdr:rowOff>
    </xdr:from>
    <xdr:to>
      <xdr:col>85</xdr:col>
      <xdr:colOff>177800</xdr:colOff>
      <xdr:row>77</xdr:row>
      <xdr:rowOff>67411</xdr:rowOff>
    </xdr:to>
    <xdr:sp macro="" textlink="">
      <xdr:nvSpPr>
        <xdr:cNvPr id="648" name="楕円 647"/>
        <xdr:cNvSpPr/>
      </xdr:nvSpPr>
      <xdr:spPr>
        <a:xfrm>
          <a:off x="16268700" y="131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115688</xdr:rowOff>
    </xdr:from>
    <xdr:ext cx="534377" cy="259045"/>
    <xdr:sp macro="" textlink="">
      <xdr:nvSpPr>
        <xdr:cNvPr id="649" name="公債費該当値テキスト"/>
        <xdr:cNvSpPr txBox="1"/>
      </xdr:nvSpPr>
      <xdr:spPr>
        <a:xfrm>
          <a:off x="16370300" y="131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166218</xdr:rowOff>
    </xdr:from>
    <xdr:to>
      <xdr:col>81</xdr:col>
      <xdr:colOff>101600</xdr:colOff>
      <xdr:row>77</xdr:row>
      <xdr:rowOff>96368</xdr:rowOff>
    </xdr:to>
    <xdr:sp macro="" textlink="">
      <xdr:nvSpPr>
        <xdr:cNvPr id="650" name="楕円 649"/>
        <xdr:cNvSpPr/>
      </xdr:nvSpPr>
      <xdr:spPr>
        <a:xfrm>
          <a:off x="15430500" y="131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87495</xdr:rowOff>
    </xdr:from>
    <xdr:ext cx="534377" cy="259045"/>
    <xdr:sp macro="" textlink="">
      <xdr:nvSpPr>
        <xdr:cNvPr id="651" name="テキスト ボックス 650"/>
        <xdr:cNvSpPr txBox="1"/>
      </xdr:nvSpPr>
      <xdr:spPr>
        <a:xfrm>
          <a:off x="15214111" y="132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168314</xdr:rowOff>
    </xdr:from>
    <xdr:to>
      <xdr:col>76</xdr:col>
      <xdr:colOff>165100</xdr:colOff>
      <xdr:row>77</xdr:row>
      <xdr:rowOff>98464</xdr:rowOff>
    </xdr:to>
    <xdr:sp macro="" textlink="">
      <xdr:nvSpPr>
        <xdr:cNvPr id="652" name="楕円 651"/>
        <xdr:cNvSpPr/>
      </xdr:nvSpPr>
      <xdr:spPr>
        <a:xfrm>
          <a:off x="145415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89591</xdr:rowOff>
    </xdr:from>
    <xdr:ext cx="534377" cy="259045"/>
    <xdr:sp macro="" textlink="">
      <xdr:nvSpPr>
        <xdr:cNvPr id="653" name="テキスト ボックス 652"/>
        <xdr:cNvSpPr txBox="1"/>
      </xdr:nvSpPr>
      <xdr:spPr>
        <a:xfrm>
          <a:off x="14325111" y="132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162243</xdr:rowOff>
    </xdr:from>
    <xdr:to>
      <xdr:col>72</xdr:col>
      <xdr:colOff>38100</xdr:colOff>
      <xdr:row>77</xdr:row>
      <xdr:rowOff>92393</xdr:rowOff>
    </xdr:to>
    <xdr:sp macro="" textlink="">
      <xdr:nvSpPr>
        <xdr:cNvPr id="654" name="楕円 653"/>
        <xdr:cNvSpPr/>
      </xdr:nvSpPr>
      <xdr:spPr>
        <a:xfrm>
          <a:off x="13652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83520</xdr:rowOff>
    </xdr:from>
    <xdr:ext cx="534377" cy="259045"/>
    <xdr:sp macro="" textlink="">
      <xdr:nvSpPr>
        <xdr:cNvPr id="655" name="テキスト ボックス 654"/>
        <xdr:cNvSpPr txBox="1"/>
      </xdr:nvSpPr>
      <xdr:spPr>
        <a:xfrm>
          <a:off x="13436111" y="132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131229</xdr:rowOff>
    </xdr:from>
    <xdr:to>
      <xdr:col>67</xdr:col>
      <xdr:colOff>101600</xdr:colOff>
      <xdr:row>77</xdr:row>
      <xdr:rowOff>61379</xdr:rowOff>
    </xdr:to>
    <xdr:sp macro="" textlink="">
      <xdr:nvSpPr>
        <xdr:cNvPr id="656" name="楕円 655"/>
        <xdr:cNvSpPr/>
      </xdr:nvSpPr>
      <xdr:spPr>
        <a:xfrm>
          <a:off x="12763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52506</xdr:rowOff>
    </xdr:from>
    <xdr:ext cx="534377" cy="259045"/>
    <xdr:sp macro="" textlink="">
      <xdr:nvSpPr>
        <xdr:cNvPr id="657" name="テキスト ボックス 656"/>
        <xdr:cNvSpPr txBox="1"/>
      </xdr:nvSpPr>
      <xdr:spPr>
        <a:xfrm>
          <a:off x="12547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103513</xdr:rowOff>
    </xdr:from>
    <xdr:to>
      <xdr:col>85</xdr:col>
      <xdr:colOff>127000</xdr:colOff>
      <xdr:row>98</xdr:row>
      <xdr:rowOff>114554</xdr:rowOff>
    </xdr:to>
    <xdr:cxnSp macro="">
      <xdr:nvCxnSpPr>
        <xdr:cNvPr id="684" name="直線コネクタ 683"/>
        <xdr:cNvCxnSpPr/>
      </xdr:nvCxnSpPr>
      <xdr:spPr>
        <a:xfrm>
          <a:off x="15481300" y="1690561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103513</xdr:rowOff>
    </xdr:from>
    <xdr:to>
      <xdr:col>81</xdr:col>
      <xdr:colOff>50800</xdr:colOff>
      <xdr:row>98</xdr:row>
      <xdr:rowOff>124315</xdr:rowOff>
    </xdr:to>
    <xdr:cxnSp macro="">
      <xdr:nvCxnSpPr>
        <xdr:cNvPr id="687" name="直線コネクタ 686"/>
        <xdr:cNvCxnSpPr/>
      </xdr:nvCxnSpPr>
      <xdr:spPr>
        <a:xfrm flipV="1">
          <a:off x="14592300" y="16905613"/>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124315</xdr:rowOff>
    </xdr:from>
    <xdr:to>
      <xdr:col>76</xdr:col>
      <xdr:colOff>114300</xdr:colOff>
      <xdr:row>98</xdr:row>
      <xdr:rowOff>128155</xdr:rowOff>
    </xdr:to>
    <xdr:cxnSp macro="">
      <xdr:nvCxnSpPr>
        <xdr:cNvPr id="690" name="直線コネクタ 689"/>
        <xdr:cNvCxnSpPr/>
      </xdr:nvCxnSpPr>
      <xdr:spPr>
        <a:xfrm flipV="1">
          <a:off x="13703300" y="1692641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128155</xdr:rowOff>
    </xdr:from>
    <xdr:to>
      <xdr:col>71</xdr:col>
      <xdr:colOff>177800</xdr:colOff>
      <xdr:row>98</xdr:row>
      <xdr:rowOff>135196</xdr:rowOff>
    </xdr:to>
    <xdr:cxnSp macro="">
      <xdr:nvCxnSpPr>
        <xdr:cNvPr id="693" name="直線コネクタ 692"/>
        <xdr:cNvCxnSpPr/>
      </xdr:nvCxnSpPr>
      <xdr:spPr>
        <a:xfrm flipV="1">
          <a:off x="12814300" y="1693025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63754</xdr:rowOff>
    </xdr:from>
    <xdr:to>
      <xdr:col>85</xdr:col>
      <xdr:colOff>177800</xdr:colOff>
      <xdr:row>98</xdr:row>
      <xdr:rowOff>165354</xdr:rowOff>
    </xdr:to>
    <xdr:sp macro="" textlink="">
      <xdr:nvSpPr>
        <xdr:cNvPr id="703" name="楕円 702"/>
        <xdr:cNvSpPr/>
      </xdr:nvSpPr>
      <xdr:spPr>
        <a:xfrm>
          <a:off x="162687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150131</xdr:rowOff>
    </xdr:from>
    <xdr:ext cx="469744" cy="259045"/>
    <xdr:sp macro="" textlink="">
      <xdr:nvSpPr>
        <xdr:cNvPr id="704" name="積立金該当値テキスト"/>
        <xdr:cNvSpPr txBox="1"/>
      </xdr:nvSpPr>
      <xdr:spPr>
        <a:xfrm>
          <a:off x="16370300" y="1678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52713</xdr:rowOff>
    </xdr:from>
    <xdr:to>
      <xdr:col>81</xdr:col>
      <xdr:colOff>101600</xdr:colOff>
      <xdr:row>98</xdr:row>
      <xdr:rowOff>154313</xdr:rowOff>
    </xdr:to>
    <xdr:sp macro="" textlink="">
      <xdr:nvSpPr>
        <xdr:cNvPr id="705" name="楕円 704"/>
        <xdr:cNvSpPr/>
      </xdr:nvSpPr>
      <xdr:spPr>
        <a:xfrm>
          <a:off x="154305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145440</xdr:rowOff>
    </xdr:from>
    <xdr:ext cx="469744" cy="259045"/>
    <xdr:sp macro="" textlink="">
      <xdr:nvSpPr>
        <xdr:cNvPr id="706" name="テキスト ボックス 705"/>
        <xdr:cNvSpPr txBox="1"/>
      </xdr:nvSpPr>
      <xdr:spPr>
        <a:xfrm>
          <a:off x="15246428" y="169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73515</xdr:rowOff>
    </xdr:from>
    <xdr:to>
      <xdr:col>76</xdr:col>
      <xdr:colOff>165100</xdr:colOff>
      <xdr:row>99</xdr:row>
      <xdr:rowOff>3665</xdr:rowOff>
    </xdr:to>
    <xdr:sp macro="" textlink="">
      <xdr:nvSpPr>
        <xdr:cNvPr id="707" name="楕円 706"/>
        <xdr:cNvSpPr/>
      </xdr:nvSpPr>
      <xdr:spPr>
        <a:xfrm>
          <a:off x="14541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166242</xdr:rowOff>
    </xdr:from>
    <xdr:ext cx="378565" cy="259045"/>
    <xdr:sp macro="" textlink="">
      <xdr:nvSpPr>
        <xdr:cNvPr id="708" name="テキスト ボックス 707"/>
        <xdr:cNvSpPr txBox="1"/>
      </xdr:nvSpPr>
      <xdr:spPr>
        <a:xfrm>
          <a:off x="14403017" y="1696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77355</xdr:rowOff>
    </xdr:from>
    <xdr:to>
      <xdr:col>72</xdr:col>
      <xdr:colOff>38100</xdr:colOff>
      <xdr:row>99</xdr:row>
      <xdr:rowOff>7505</xdr:rowOff>
    </xdr:to>
    <xdr:sp macro="" textlink="">
      <xdr:nvSpPr>
        <xdr:cNvPr id="709" name="楕円 708"/>
        <xdr:cNvSpPr/>
      </xdr:nvSpPr>
      <xdr:spPr>
        <a:xfrm>
          <a:off x="13652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170082</xdr:rowOff>
    </xdr:from>
    <xdr:ext cx="378565" cy="259045"/>
    <xdr:sp macro="" textlink="">
      <xdr:nvSpPr>
        <xdr:cNvPr id="710" name="テキスト ボックス 709"/>
        <xdr:cNvSpPr txBox="1"/>
      </xdr:nvSpPr>
      <xdr:spPr>
        <a:xfrm>
          <a:off x="13514017" y="1697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84396</xdr:rowOff>
    </xdr:from>
    <xdr:to>
      <xdr:col>67</xdr:col>
      <xdr:colOff>101600</xdr:colOff>
      <xdr:row>99</xdr:row>
      <xdr:rowOff>14546</xdr:rowOff>
    </xdr:to>
    <xdr:sp macro="" textlink="">
      <xdr:nvSpPr>
        <xdr:cNvPr id="711" name="楕円 710"/>
        <xdr:cNvSpPr/>
      </xdr:nvSpPr>
      <xdr:spPr>
        <a:xfrm>
          <a:off x="12763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5673</xdr:rowOff>
    </xdr:from>
    <xdr:ext cx="378565" cy="259045"/>
    <xdr:sp macro="" textlink="">
      <xdr:nvSpPr>
        <xdr:cNvPr id="712" name="テキスト ボックス 711"/>
        <xdr:cNvSpPr txBox="1"/>
      </xdr:nvSpPr>
      <xdr:spPr>
        <a:xfrm>
          <a:off x="12625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132248</xdr:rowOff>
    </xdr:from>
    <xdr:to>
      <xdr:col>116</xdr:col>
      <xdr:colOff>63500</xdr:colOff>
      <xdr:row>38</xdr:row>
      <xdr:rowOff>139426</xdr:rowOff>
    </xdr:to>
    <xdr:cxnSp macro="">
      <xdr:nvCxnSpPr>
        <xdr:cNvPr id="739" name="直線コネクタ 738"/>
        <xdr:cNvCxnSpPr/>
      </xdr:nvCxnSpPr>
      <xdr:spPr>
        <a:xfrm>
          <a:off x="21323300" y="6647348"/>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114737</xdr:rowOff>
    </xdr:from>
    <xdr:to>
      <xdr:col>111</xdr:col>
      <xdr:colOff>177800</xdr:colOff>
      <xdr:row>38</xdr:row>
      <xdr:rowOff>132248</xdr:rowOff>
    </xdr:to>
    <xdr:cxnSp macro="">
      <xdr:nvCxnSpPr>
        <xdr:cNvPr id="742" name="直線コネクタ 741"/>
        <xdr:cNvCxnSpPr/>
      </xdr:nvCxnSpPr>
      <xdr:spPr>
        <a:xfrm>
          <a:off x="20434300" y="6629837"/>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110942</xdr:rowOff>
    </xdr:from>
    <xdr:to>
      <xdr:col>107</xdr:col>
      <xdr:colOff>50800</xdr:colOff>
      <xdr:row>38</xdr:row>
      <xdr:rowOff>114737</xdr:rowOff>
    </xdr:to>
    <xdr:cxnSp macro="">
      <xdr:nvCxnSpPr>
        <xdr:cNvPr id="745" name="直線コネクタ 744"/>
        <xdr:cNvCxnSpPr/>
      </xdr:nvCxnSpPr>
      <xdr:spPr>
        <a:xfrm>
          <a:off x="19545300" y="662604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110942</xdr:rowOff>
    </xdr:from>
    <xdr:to>
      <xdr:col>102</xdr:col>
      <xdr:colOff>114300</xdr:colOff>
      <xdr:row>38</xdr:row>
      <xdr:rowOff>111308</xdr:rowOff>
    </xdr:to>
    <xdr:cxnSp macro="">
      <xdr:nvCxnSpPr>
        <xdr:cNvPr id="748" name="直線コネクタ 747"/>
        <xdr:cNvCxnSpPr/>
      </xdr:nvCxnSpPr>
      <xdr:spPr>
        <a:xfrm flipV="1">
          <a:off x="18656300" y="662604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8" name="楕円 757"/>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9"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81448</xdr:rowOff>
    </xdr:from>
    <xdr:to>
      <xdr:col>112</xdr:col>
      <xdr:colOff>38100</xdr:colOff>
      <xdr:row>39</xdr:row>
      <xdr:rowOff>11598</xdr:rowOff>
    </xdr:to>
    <xdr:sp macro="" textlink="">
      <xdr:nvSpPr>
        <xdr:cNvPr id="760" name="楕円 759"/>
        <xdr:cNvSpPr/>
      </xdr:nvSpPr>
      <xdr:spPr>
        <a:xfrm>
          <a:off x="21272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2725</xdr:rowOff>
    </xdr:from>
    <xdr:ext cx="378565" cy="259045"/>
    <xdr:sp macro="" textlink="">
      <xdr:nvSpPr>
        <xdr:cNvPr id="761" name="テキスト ボックス 760"/>
        <xdr:cNvSpPr txBox="1"/>
      </xdr:nvSpPr>
      <xdr:spPr>
        <a:xfrm>
          <a:off x="21134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63937</xdr:rowOff>
    </xdr:from>
    <xdr:to>
      <xdr:col>107</xdr:col>
      <xdr:colOff>101600</xdr:colOff>
      <xdr:row>38</xdr:row>
      <xdr:rowOff>165537</xdr:rowOff>
    </xdr:to>
    <xdr:sp macro="" textlink="">
      <xdr:nvSpPr>
        <xdr:cNvPr id="762" name="楕円 761"/>
        <xdr:cNvSpPr/>
      </xdr:nvSpPr>
      <xdr:spPr>
        <a:xfrm>
          <a:off x="20383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156664</xdr:rowOff>
    </xdr:from>
    <xdr:ext cx="378565" cy="259045"/>
    <xdr:sp macro="" textlink="">
      <xdr:nvSpPr>
        <xdr:cNvPr id="763" name="テキスト ボックス 762"/>
        <xdr:cNvSpPr txBox="1"/>
      </xdr:nvSpPr>
      <xdr:spPr>
        <a:xfrm>
          <a:off x="20245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60142</xdr:rowOff>
    </xdr:from>
    <xdr:to>
      <xdr:col>102</xdr:col>
      <xdr:colOff>165100</xdr:colOff>
      <xdr:row>38</xdr:row>
      <xdr:rowOff>161742</xdr:rowOff>
    </xdr:to>
    <xdr:sp macro="" textlink="">
      <xdr:nvSpPr>
        <xdr:cNvPr id="764" name="楕円 763"/>
        <xdr:cNvSpPr/>
      </xdr:nvSpPr>
      <xdr:spPr>
        <a:xfrm>
          <a:off x="19494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152869</xdr:rowOff>
    </xdr:from>
    <xdr:ext cx="378565" cy="259045"/>
    <xdr:sp macro="" textlink="">
      <xdr:nvSpPr>
        <xdr:cNvPr id="765" name="テキスト ボックス 764"/>
        <xdr:cNvSpPr txBox="1"/>
      </xdr:nvSpPr>
      <xdr:spPr>
        <a:xfrm>
          <a:off x="19356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60508</xdr:rowOff>
    </xdr:from>
    <xdr:to>
      <xdr:col>98</xdr:col>
      <xdr:colOff>38100</xdr:colOff>
      <xdr:row>38</xdr:row>
      <xdr:rowOff>162108</xdr:rowOff>
    </xdr:to>
    <xdr:sp macro="" textlink="">
      <xdr:nvSpPr>
        <xdr:cNvPr id="766" name="楕円 765"/>
        <xdr:cNvSpPr/>
      </xdr:nvSpPr>
      <xdr:spPr>
        <a:xfrm>
          <a:off x="18605500" y="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153235</xdr:rowOff>
    </xdr:from>
    <xdr:ext cx="378565" cy="259045"/>
    <xdr:sp macro="" textlink="">
      <xdr:nvSpPr>
        <xdr:cNvPr id="767" name="テキスト ボックス 766"/>
        <xdr:cNvSpPr txBox="1"/>
      </xdr:nvSpPr>
      <xdr:spPr>
        <a:xfrm>
          <a:off x="18467017" y="666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25095</xdr:rowOff>
    </xdr:from>
    <xdr:to>
      <xdr:col>116</xdr:col>
      <xdr:colOff>63500</xdr:colOff>
      <xdr:row>59</xdr:row>
      <xdr:rowOff>25247</xdr:rowOff>
    </xdr:to>
    <xdr:cxnSp macro="">
      <xdr:nvCxnSpPr>
        <xdr:cNvPr id="796" name="直線コネクタ 795"/>
        <xdr:cNvCxnSpPr/>
      </xdr:nvCxnSpPr>
      <xdr:spPr>
        <a:xfrm flipV="1">
          <a:off x="21323300" y="1014064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25247</xdr:rowOff>
    </xdr:from>
    <xdr:to>
      <xdr:col>111</xdr:col>
      <xdr:colOff>177800</xdr:colOff>
      <xdr:row>59</xdr:row>
      <xdr:rowOff>25476</xdr:rowOff>
    </xdr:to>
    <xdr:cxnSp macro="">
      <xdr:nvCxnSpPr>
        <xdr:cNvPr id="799" name="直線コネクタ 798"/>
        <xdr:cNvCxnSpPr/>
      </xdr:nvCxnSpPr>
      <xdr:spPr>
        <a:xfrm flipV="1">
          <a:off x="20434300" y="10140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25476</xdr:rowOff>
    </xdr:from>
    <xdr:to>
      <xdr:col>107</xdr:col>
      <xdr:colOff>50800</xdr:colOff>
      <xdr:row>59</xdr:row>
      <xdr:rowOff>25743</xdr:rowOff>
    </xdr:to>
    <xdr:cxnSp macro="">
      <xdr:nvCxnSpPr>
        <xdr:cNvPr id="802" name="直線コネクタ 801"/>
        <xdr:cNvCxnSpPr/>
      </xdr:nvCxnSpPr>
      <xdr:spPr>
        <a:xfrm flipV="1">
          <a:off x="19545300" y="1014102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25743</xdr:rowOff>
    </xdr:from>
    <xdr:to>
      <xdr:col>102</xdr:col>
      <xdr:colOff>114300</xdr:colOff>
      <xdr:row>59</xdr:row>
      <xdr:rowOff>25933</xdr:rowOff>
    </xdr:to>
    <xdr:cxnSp macro="">
      <xdr:nvCxnSpPr>
        <xdr:cNvPr id="805" name="直線コネクタ 804"/>
        <xdr:cNvCxnSpPr/>
      </xdr:nvCxnSpPr>
      <xdr:spPr>
        <a:xfrm flipV="1">
          <a:off x="18656300" y="101412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145745</xdr:rowOff>
    </xdr:from>
    <xdr:to>
      <xdr:col>116</xdr:col>
      <xdr:colOff>114300</xdr:colOff>
      <xdr:row>59</xdr:row>
      <xdr:rowOff>75895</xdr:rowOff>
    </xdr:to>
    <xdr:sp macro="" textlink="">
      <xdr:nvSpPr>
        <xdr:cNvPr id="815" name="楕円 814"/>
        <xdr:cNvSpPr/>
      </xdr:nvSpPr>
      <xdr:spPr>
        <a:xfrm>
          <a:off x="221107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60672</xdr:rowOff>
    </xdr:from>
    <xdr:ext cx="378565" cy="259045"/>
    <xdr:sp macro="" textlink="">
      <xdr:nvSpPr>
        <xdr:cNvPr id="816" name="貸付金該当値テキスト"/>
        <xdr:cNvSpPr txBox="1"/>
      </xdr:nvSpPr>
      <xdr:spPr>
        <a:xfrm>
          <a:off x="22212300" y="1000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145897</xdr:rowOff>
    </xdr:from>
    <xdr:to>
      <xdr:col>112</xdr:col>
      <xdr:colOff>38100</xdr:colOff>
      <xdr:row>59</xdr:row>
      <xdr:rowOff>76047</xdr:rowOff>
    </xdr:to>
    <xdr:sp macro="" textlink="">
      <xdr:nvSpPr>
        <xdr:cNvPr id="817" name="楕円 816"/>
        <xdr:cNvSpPr/>
      </xdr:nvSpPr>
      <xdr:spPr>
        <a:xfrm>
          <a:off x="21272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67174</xdr:rowOff>
    </xdr:from>
    <xdr:ext cx="378565" cy="259045"/>
    <xdr:sp macro="" textlink="">
      <xdr:nvSpPr>
        <xdr:cNvPr id="818" name="テキスト ボックス 817"/>
        <xdr:cNvSpPr txBox="1"/>
      </xdr:nvSpPr>
      <xdr:spPr>
        <a:xfrm>
          <a:off x="21134017" y="101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146126</xdr:rowOff>
    </xdr:from>
    <xdr:to>
      <xdr:col>107</xdr:col>
      <xdr:colOff>101600</xdr:colOff>
      <xdr:row>59</xdr:row>
      <xdr:rowOff>76276</xdr:rowOff>
    </xdr:to>
    <xdr:sp macro="" textlink="">
      <xdr:nvSpPr>
        <xdr:cNvPr id="819" name="楕円 818"/>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67403</xdr:rowOff>
    </xdr:from>
    <xdr:ext cx="378565" cy="259045"/>
    <xdr:sp macro="" textlink="">
      <xdr:nvSpPr>
        <xdr:cNvPr id="820" name="テキスト ボックス 819"/>
        <xdr:cNvSpPr txBox="1"/>
      </xdr:nvSpPr>
      <xdr:spPr>
        <a:xfrm>
          <a:off x="20245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146393</xdr:rowOff>
    </xdr:from>
    <xdr:to>
      <xdr:col>102</xdr:col>
      <xdr:colOff>165100</xdr:colOff>
      <xdr:row>59</xdr:row>
      <xdr:rowOff>76543</xdr:rowOff>
    </xdr:to>
    <xdr:sp macro="" textlink="">
      <xdr:nvSpPr>
        <xdr:cNvPr id="821" name="楕円 820"/>
        <xdr:cNvSpPr/>
      </xdr:nvSpPr>
      <xdr:spPr>
        <a:xfrm>
          <a:off x="19494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67670</xdr:rowOff>
    </xdr:from>
    <xdr:ext cx="378565" cy="259045"/>
    <xdr:sp macro="" textlink="">
      <xdr:nvSpPr>
        <xdr:cNvPr id="822" name="テキスト ボックス 821"/>
        <xdr:cNvSpPr txBox="1"/>
      </xdr:nvSpPr>
      <xdr:spPr>
        <a:xfrm>
          <a:off x="19356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146583</xdr:rowOff>
    </xdr:from>
    <xdr:to>
      <xdr:col>98</xdr:col>
      <xdr:colOff>38100</xdr:colOff>
      <xdr:row>59</xdr:row>
      <xdr:rowOff>76733</xdr:rowOff>
    </xdr:to>
    <xdr:sp macro="" textlink="">
      <xdr:nvSpPr>
        <xdr:cNvPr id="823" name="楕円 822"/>
        <xdr:cNvSpPr/>
      </xdr:nvSpPr>
      <xdr:spPr>
        <a:xfrm>
          <a:off x="18605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67860</xdr:rowOff>
    </xdr:from>
    <xdr:ext cx="378565" cy="259045"/>
    <xdr:sp macro="" textlink="">
      <xdr:nvSpPr>
        <xdr:cNvPr id="824" name="テキスト ボックス 823"/>
        <xdr:cNvSpPr txBox="1"/>
      </xdr:nvSpPr>
      <xdr:spPr>
        <a:xfrm>
          <a:off x="18467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11151</xdr:rowOff>
    </xdr:from>
    <xdr:to>
      <xdr:col>116</xdr:col>
      <xdr:colOff>63500</xdr:colOff>
      <xdr:row>76</xdr:row>
      <xdr:rowOff>65329</xdr:rowOff>
    </xdr:to>
    <xdr:cxnSp macro="">
      <xdr:nvCxnSpPr>
        <xdr:cNvPr id="854" name="直線コネクタ 853"/>
        <xdr:cNvCxnSpPr/>
      </xdr:nvCxnSpPr>
      <xdr:spPr>
        <a:xfrm>
          <a:off x="21323300" y="13041351"/>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11151</xdr:rowOff>
    </xdr:from>
    <xdr:to>
      <xdr:col>111</xdr:col>
      <xdr:colOff>177800</xdr:colOff>
      <xdr:row>76</xdr:row>
      <xdr:rowOff>67348</xdr:rowOff>
    </xdr:to>
    <xdr:cxnSp macro="">
      <xdr:nvCxnSpPr>
        <xdr:cNvPr id="857" name="直線コネクタ 856"/>
        <xdr:cNvCxnSpPr/>
      </xdr:nvCxnSpPr>
      <xdr:spPr>
        <a:xfrm flipV="1">
          <a:off x="20434300" y="13041351"/>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67348</xdr:rowOff>
    </xdr:from>
    <xdr:to>
      <xdr:col>107</xdr:col>
      <xdr:colOff>50800</xdr:colOff>
      <xdr:row>76</xdr:row>
      <xdr:rowOff>104342</xdr:rowOff>
    </xdr:to>
    <xdr:cxnSp macro="">
      <xdr:nvCxnSpPr>
        <xdr:cNvPr id="860" name="直線コネクタ 859"/>
        <xdr:cNvCxnSpPr/>
      </xdr:nvCxnSpPr>
      <xdr:spPr>
        <a:xfrm flipV="1">
          <a:off x="19545300" y="13097548"/>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83807</xdr:rowOff>
    </xdr:from>
    <xdr:to>
      <xdr:col>102</xdr:col>
      <xdr:colOff>114300</xdr:colOff>
      <xdr:row>76</xdr:row>
      <xdr:rowOff>104342</xdr:rowOff>
    </xdr:to>
    <xdr:cxnSp macro="">
      <xdr:nvCxnSpPr>
        <xdr:cNvPr id="863" name="直線コネクタ 862"/>
        <xdr:cNvCxnSpPr/>
      </xdr:nvCxnSpPr>
      <xdr:spPr>
        <a:xfrm>
          <a:off x="18656300" y="13114007"/>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14529</xdr:rowOff>
    </xdr:from>
    <xdr:to>
      <xdr:col>116</xdr:col>
      <xdr:colOff>114300</xdr:colOff>
      <xdr:row>76</xdr:row>
      <xdr:rowOff>116129</xdr:rowOff>
    </xdr:to>
    <xdr:sp macro="" textlink="">
      <xdr:nvSpPr>
        <xdr:cNvPr id="873" name="楕円 872"/>
        <xdr:cNvSpPr/>
      </xdr:nvSpPr>
      <xdr:spPr>
        <a:xfrm>
          <a:off x="221107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164406</xdr:rowOff>
    </xdr:from>
    <xdr:ext cx="534377" cy="259045"/>
    <xdr:sp macro="" textlink="">
      <xdr:nvSpPr>
        <xdr:cNvPr id="874" name="繰出金該当値テキスト"/>
        <xdr:cNvSpPr txBox="1"/>
      </xdr:nvSpPr>
      <xdr:spPr>
        <a:xfrm>
          <a:off x="22212300" y="130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131800</xdr:rowOff>
    </xdr:from>
    <xdr:to>
      <xdr:col>112</xdr:col>
      <xdr:colOff>38100</xdr:colOff>
      <xdr:row>76</xdr:row>
      <xdr:rowOff>61950</xdr:rowOff>
    </xdr:to>
    <xdr:sp macro="" textlink="">
      <xdr:nvSpPr>
        <xdr:cNvPr id="875" name="楕円 874"/>
        <xdr:cNvSpPr/>
      </xdr:nvSpPr>
      <xdr:spPr>
        <a:xfrm>
          <a:off x="21272500" y="129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53078</xdr:rowOff>
    </xdr:from>
    <xdr:ext cx="534377" cy="259045"/>
    <xdr:sp macro="" textlink="">
      <xdr:nvSpPr>
        <xdr:cNvPr id="876" name="テキスト ボックス 875"/>
        <xdr:cNvSpPr txBox="1"/>
      </xdr:nvSpPr>
      <xdr:spPr>
        <a:xfrm>
          <a:off x="21056111" y="130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16548</xdr:rowOff>
    </xdr:from>
    <xdr:to>
      <xdr:col>107</xdr:col>
      <xdr:colOff>101600</xdr:colOff>
      <xdr:row>76</xdr:row>
      <xdr:rowOff>118148</xdr:rowOff>
    </xdr:to>
    <xdr:sp macro="" textlink="">
      <xdr:nvSpPr>
        <xdr:cNvPr id="877" name="楕円 876"/>
        <xdr:cNvSpPr/>
      </xdr:nvSpPr>
      <xdr:spPr>
        <a:xfrm>
          <a:off x="20383500" y="130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109275</xdr:rowOff>
    </xdr:from>
    <xdr:ext cx="534377" cy="259045"/>
    <xdr:sp macro="" textlink="">
      <xdr:nvSpPr>
        <xdr:cNvPr id="878" name="テキスト ボックス 877"/>
        <xdr:cNvSpPr txBox="1"/>
      </xdr:nvSpPr>
      <xdr:spPr>
        <a:xfrm>
          <a:off x="20167111" y="131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53542</xdr:rowOff>
    </xdr:from>
    <xdr:to>
      <xdr:col>102</xdr:col>
      <xdr:colOff>165100</xdr:colOff>
      <xdr:row>76</xdr:row>
      <xdr:rowOff>155142</xdr:rowOff>
    </xdr:to>
    <xdr:sp macro="" textlink="">
      <xdr:nvSpPr>
        <xdr:cNvPr id="879" name="楕円 878"/>
        <xdr:cNvSpPr/>
      </xdr:nvSpPr>
      <xdr:spPr>
        <a:xfrm>
          <a:off x="19494500" y="130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146269</xdr:rowOff>
    </xdr:from>
    <xdr:ext cx="534377" cy="259045"/>
    <xdr:sp macro="" textlink="">
      <xdr:nvSpPr>
        <xdr:cNvPr id="880" name="テキスト ボックス 879"/>
        <xdr:cNvSpPr txBox="1"/>
      </xdr:nvSpPr>
      <xdr:spPr>
        <a:xfrm>
          <a:off x="19278111" y="131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33007</xdr:rowOff>
    </xdr:from>
    <xdr:to>
      <xdr:col>98</xdr:col>
      <xdr:colOff>38100</xdr:colOff>
      <xdr:row>76</xdr:row>
      <xdr:rowOff>134607</xdr:rowOff>
    </xdr:to>
    <xdr:sp macro="" textlink="">
      <xdr:nvSpPr>
        <xdr:cNvPr id="881" name="楕円 880"/>
        <xdr:cNvSpPr/>
      </xdr:nvSpPr>
      <xdr:spPr>
        <a:xfrm>
          <a:off x="18605500" y="130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125734</xdr:rowOff>
    </xdr:from>
    <xdr:ext cx="534377" cy="259045"/>
    <xdr:sp macro="" textlink="">
      <xdr:nvSpPr>
        <xdr:cNvPr id="882" name="テキスト ボックス 881"/>
        <xdr:cNvSpPr txBox="1"/>
      </xdr:nvSpPr>
      <xdr:spPr>
        <a:xfrm>
          <a:off x="18389111" y="131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財政基盤の弱い本市では、歳入に見合った規模の予算を編成した結果、全体的に類似団体より低くなっている。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その中で、扶助費は一貫して増加しており、過去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千円増加している。また、物件費や普通建設事業費（うち更新整備）も増加傾向にあり、物件費は過去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千円、普通建設事業費（うち更新整備）は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物件費の増加については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、小中学校ＩＣＴ環境整備事業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新たに加わったことが主な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また、補助費等が大幅に増加しているのは、特別定額給付金事業の影響である。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一方で、減少傾向にあるのは投資及び出資金である。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幅に減となっているのは、令和元年度で八ッ場ダムが完成したことにより、印旛広域市町村圏事務組合への出資金が減少したことと、八街市水道事業への水道管路耐震化事業に対する出資金が出資基準を満たさなか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その他、普通建設事業費（うち新規整備）の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ける増加は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43688</xdr:rowOff>
    </xdr:from>
    <xdr:to>
      <xdr:col>24</xdr:col>
      <xdr:colOff>63500</xdr:colOff>
      <xdr:row>36</xdr:row>
      <xdr:rowOff>46431</xdr:rowOff>
    </xdr:to>
    <xdr:cxnSp macro="">
      <xdr:nvCxnSpPr>
        <xdr:cNvPr id="59" name="直線コネクタ 58"/>
        <xdr:cNvCxnSpPr/>
      </xdr:nvCxnSpPr>
      <xdr:spPr>
        <a:xfrm flipV="1">
          <a:off x="3797300" y="621588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46431</xdr:rowOff>
    </xdr:to>
    <xdr:cxnSp macro="">
      <xdr:nvCxnSpPr>
        <xdr:cNvPr id="62" name="直線コネクタ 61"/>
        <xdr:cNvCxnSpPr/>
      </xdr:nvCxnSpPr>
      <xdr:spPr>
        <a:xfrm>
          <a:off x="2908300" y="620628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81636</xdr:rowOff>
    </xdr:to>
    <xdr:cxnSp macro="">
      <xdr:nvCxnSpPr>
        <xdr:cNvPr id="65" name="直線コネクタ 64"/>
        <xdr:cNvCxnSpPr/>
      </xdr:nvCxnSpPr>
      <xdr:spPr>
        <a:xfrm flipV="1">
          <a:off x="2019300" y="620628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70206</xdr:rowOff>
    </xdr:from>
    <xdr:to>
      <xdr:col>10</xdr:col>
      <xdr:colOff>114300</xdr:colOff>
      <xdr:row>36</xdr:row>
      <xdr:rowOff>81636</xdr:rowOff>
    </xdr:to>
    <xdr:cxnSp macro="">
      <xdr:nvCxnSpPr>
        <xdr:cNvPr id="68" name="直線コネクタ 67"/>
        <xdr:cNvCxnSpPr/>
      </xdr:nvCxnSpPr>
      <xdr:spPr>
        <a:xfrm>
          <a:off x="1130300" y="6242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164338</xdr:rowOff>
    </xdr:from>
    <xdr:to>
      <xdr:col>24</xdr:col>
      <xdr:colOff>114300</xdr:colOff>
      <xdr:row>36</xdr:row>
      <xdr:rowOff>94488</xdr:rowOff>
    </xdr:to>
    <xdr:sp macro="" textlink="">
      <xdr:nvSpPr>
        <xdr:cNvPr id="78" name="楕円 77"/>
        <xdr:cNvSpPr/>
      </xdr:nvSpPr>
      <xdr:spPr>
        <a:xfrm>
          <a:off x="4584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142765</xdr:rowOff>
    </xdr:from>
    <xdr:ext cx="469744" cy="259045"/>
    <xdr:sp macro="" textlink="">
      <xdr:nvSpPr>
        <xdr:cNvPr id="79" name="議会費該当値テキスト"/>
        <xdr:cNvSpPr txBox="1"/>
      </xdr:nvSpPr>
      <xdr:spPr>
        <a:xfrm>
          <a:off x="4686300"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167081</xdr:rowOff>
    </xdr:from>
    <xdr:to>
      <xdr:col>20</xdr:col>
      <xdr:colOff>38100</xdr:colOff>
      <xdr:row>36</xdr:row>
      <xdr:rowOff>97231</xdr:rowOff>
    </xdr:to>
    <xdr:sp macro="" textlink="">
      <xdr:nvSpPr>
        <xdr:cNvPr id="80" name="楕円 79"/>
        <xdr:cNvSpPr/>
      </xdr:nvSpPr>
      <xdr:spPr>
        <a:xfrm>
          <a:off x="3746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88358</xdr:rowOff>
    </xdr:from>
    <xdr:ext cx="469744" cy="259045"/>
    <xdr:sp macro="" textlink="">
      <xdr:nvSpPr>
        <xdr:cNvPr id="81" name="テキスト ボックス 80"/>
        <xdr:cNvSpPr txBox="1"/>
      </xdr:nvSpPr>
      <xdr:spPr>
        <a:xfrm>
          <a:off x="3562428" y="62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154737</xdr:rowOff>
    </xdr:from>
    <xdr:to>
      <xdr:col>15</xdr:col>
      <xdr:colOff>101600</xdr:colOff>
      <xdr:row>36</xdr:row>
      <xdr:rowOff>84887</xdr:rowOff>
    </xdr:to>
    <xdr:sp macro="" textlink="">
      <xdr:nvSpPr>
        <xdr:cNvPr id="82" name="楕円 81"/>
        <xdr:cNvSpPr/>
      </xdr:nvSpPr>
      <xdr:spPr>
        <a:xfrm>
          <a:off x="2857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76014</xdr:rowOff>
    </xdr:from>
    <xdr:ext cx="469744" cy="259045"/>
    <xdr:sp macro="" textlink="">
      <xdr:nvSpPr>
        <xdr:cNvPr id="83" name="テキスト ボックス 82"/>
        <xdr:cNvSpPr txBox="1"/>
      </xdr:nvSpPr>
      <xdr:spPr>
        <a:xfrm>
          <a:off x="2673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30836</xdr:rowOff>
    </xdr:from>
    <xdr:to>
      <xdr:col>10</xdr:col>
      <xdr:colOff>165100</xdr:colOff>
      <xdr:row>36</xdr:row>
      <xdr:rowOff>132436</xdr:rowOff>
    </xdr:to>
    <xdr:sp macro="" textlink="">
      <xdr:nvSpPr>
        <xdr:cNvPr id="84" name="楕円 83"/>
        <xdr:cNvSpPr/>
      </xdr:nvSpPr>
      <xdr:spPr>
        <a:xfrm>
          <a:off x="1968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123563</xdr:rowOff>
    </xdr:from>
    <xdr:ext cx="469744" cy="259045"/>
    <xdr:sp macro="" textlink="">
      <xdr:nvSpPr>
        <xdr:cNvPr id="85" name="テキスト ボックス 84"/>
        <xdr:cNvSpPr txBox="1"/>
      </xdr:nvSpPr>
      <xdr:spPr>
        <a:xfrm>
          <a:off x="1784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19406</xdr:rowOff>
    </xdr:from>
    <xdr:to>
      <xdr:col>6</xdr:col>
      <xdr:colOff>38100</xdr:colOff>
      <xdr:row>36</xdr:row>
      <xdr:rowOff>121006</xdr:rowOff>
    </xdr:to>
    <xdr:sp macro="" textlink="">
      <xdr:nvSpPr>
        <xdr:cNvPr id="86" name="楕円 85"/>
        <xdr:cNvSpPr/>
      </xdr:nvSpPr>
      <xdr:spPr>
        <a:xfrm>
          <a:off x="1079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112133</xdr:rowOff>
    </xdr:from>
    <xdr:ext cx="469744" cy="259045"/>
    <xdr:sp macro="" textlink="">
      <xdr:nvSpPr>
        <xdr:cNvPr id="87" name="テキスト ボックス 86"/>
        <xdr:cNvSpPr txBox="1"/>
      </xdr:nvSpPr>
      <xdr:spPr>
        <a:xfrm>
          <a:off x="895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71475</xdr:rowOff>
    </xdr:from>
    <xdr:to>
      <xdr:col>24</xdr:col>
      <xdr:colOff>63500</xdr:colOff>
      <xdr:row>58</xdr:row>
      <xdr:rowOff>104141</xdr:rowOff>
    </xdr:to>
    <xdr:cxnSp macro="">
      <xdr:nvCxnSpPr>
        <xdr:cNvPr id="116" name="直線コネクタ 115"/>
        <xdr:cNvCxnSpPr/>
      </xdr:nvCxnSpPr>
      <xdr:spPr>
        <a:xfrm flipV="1">
          <a:off x="3797300" y="9672675"/>
          <a:ext cx="838200" cy="3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95469</xdr:rowOff>
    </xdr:from>
    <xdr:to>
      <xdr:col>19</xdr:col>
      <xdr:colOff>177800</xdr:colOff>
      <xdr:row>58</xdr:row>
      <xdr:rowOff>104141</xdr:rowOff>
    </xdr:to>
    <xdr:cxnSp macro="">
      <xdr:nvCxnSpPr>
        <xdr:cNvPr id="119" name="直線コネクタ 118"/>
        <xdr:cNvCxnSpPr/>
      </xdr:nvCxnSpPr>
      <xdr:spPr>
        <a:xfrm>
          <a:off x="2908300" y="10039569"/>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95469</xdr:rowOff>
    </xdr:from>
    <xdr:to>
      <xdr:col>15</xdr:col>
      <xdr:colOff>50800</xdr:colOff>
      <xdr:row>58</xdr:row>
      <xdr:rowOff>113967</xdr:rowOff>
    </xdr:to>
    <xdr:cxnSp macro="">
      <xdr:nvCxnSpPr>
        <xdr:cNvPr id="122" name="直線コネクタ 121"/>
        <xdr:cNvCxnSpPr/>
      </xdr:nvCxnSpPr>
      <xdr:spPr>
        <a:xfrm flipV="1">
          <a:off x="2019300" y="10039569"/>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110379</xdr:rowOff>
    </xdr:from>
    <xdr:to>
      <xdr:col>10</xdr:col>
      <xdr:colOff>114300</xdr:colOff>
      <xdr:row>58</xdr:row>
      <xdr:rowOff>113967</xdr:rowOff>
    </xdr:to>
    <xdr:cxnSp macro="">
      <xdr:nvCxnSpPr>
        <xdr:cNvPr id="125" name="直線コネクタ 124"/>
        <xdr:cNvCxnSpPr/>
      </xdr:nvCxnSpPr>
      <xdr:spPr>
        <a:xfrm>
          <a:off x="1130300" y="10054479"/>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20675</xdr:rowOff>
    </xdr:from>
    <xdr:to>
      <xdr:col>24</xdr:col>
      <xdr:colOff>114300</xdr:colOff>
      <xdr:row>56</xdr:row>
      <xdr:rowOff>122275</xdr:rowOff>
    </xdr:to>
    <xdr:sp macro="" textlink="">
      <xdr:nvSpPr>
        <xdr:cNvPr id="135" name="楕円 134"/>
        <xdr:cNvSpPr/>
      </xdr:nvSpPr>
      <xdr:spPr>
        <a:xfrm>
          <a:off x="4584700" y="96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107052</xdr:rowOff>
    </xdr:from>
    <xdr:ext cx="599010" cy="259045"/>
    <xdr:sp macro="" textlink="">
      <xdr:nvSpPr>
        <xdr:cNvPr id="136" name="総務費該当値テキスト"/>
        <xdr:cNvSpPr txBox="1"/>
      </xdr:nvSpPr>
      <xdr:spPr>
        <a:xfrm>
          <a:off x="4686300" y="953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53341</xdr:rowOff>
    </xdr:from>
    <xdr:to>
      <xdr:col>20</xdr:col>
      <xdr:colOff>38100</xdr:colOff>
      <xdr:row>58</xdr:row>
      <xdr:rowOff>154941</xdr:rowOff>
    </xdr:to>
    <xdr:sp macro="" textlink="">
      <xdr:nvSpPr>
        <xdr:cNvPr id="137" name="楕円 136"/>
        <xdr:cNvSpPr/>
      </xdr:nvSpPr>
      <xdr:spPr>
        <a:xfrm>
          <a:off x="3746500" y="9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146068</xdr:rowOff>
    </xdr:from>
    <xdr:ext cx="534377" cy="259045"/>
    <xdr:sp macro="" textlink="">
      <xdr:nvSpPr>
        <xdr:cNvPr id="138" name="テキスト ボックス 137"/>
        <xdr:cNvSpPr txBox="1"/>
      </xdr:nvSpPr>
      <xdr:spPr>
        <a:xfrm>
          <a:off x="3530111" y="100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44669</xdr:rowOff>
    </xdr:from>
    <xdr:to>
      <xdr:col>15</xdr:col>
      <xdr:colOff>101600</xdr:colOff>
      <xdr:row>58</xdr:row>
      <xdr:rowOff>146269</xdr:rowOff>
    </xdr:to>
    <xdr:sp macro="" textlink="">
      <xdr:nvSpPr>
        <xdr:cNvPr id="139" name="楕円 138"/>
        <xdr:cNvSpPr/>
      </xdr:nvSpPr>
      <xdr:spPr>
        <a:xfrm>
          <a:off x="2857500" y="99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137396</xdr:rowOff>
    </xdr:from>
    <xdr:ext cx="534377" cy="259045"/>
    <xdr:sp macro="" textlink="">
      <xdr:nvSpPr>
        <xdr:cNvPr id="140" name="テキスト ボックス 139"/>
        <xdr:cNvSpPr txBox="1"/>
      </xdr:nvSpPr>
      <xdr:spPr>
        <a:xfrm>
          <a:off x="2641111" y="100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63167</xdr:rowOff>
    </xdr:from>
    <xdr:to>
      <xdr:col>10</xdr:col>
      <xdr:colOff>165100</xdr:colOff>
      <xdr:row>58</xdr:row>
      <xdr:rowOff>164767</xdr:rowOff>
    </xdr:to>
    <xdr:sp macro="" textlink="">
      <xdr:nvSpPr>
        <xdr:cNvPr id="141" name="楕円 140"/>
        <xdr:cNvSpPr/>
      </xdr:nvSpPr>
      <xdr:spPr>
        <a:xfrm>
          <a:off x="1968500" y="100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155894</xdr:rowOff>
    </xdr:from>
    <xdr:ext cx="534377" cy="259045"/>
    <xdr:sp macro="" textlink="">
      <xdr:nvSpPr>
        <xdr:cNvPr id="142" name="テキスト ボックス 141"/>
        <xdr:cNvSpPr txBox="1"/>
      </xdr:nvSpPr>
      <xdr:spPr>
        <a:xfrm>
          <a:off x="1752111" y="100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59579</xdr:rowOff>
    </xdr:from>
    <xdr:to>
      <xdr:col>6</xdr:col>
      <xdr:colOff>38100</xdr:colOff>
      <xdr:row>58</xdr:row>
      <xdr:rowOff>161179</xdr:rowOff>
    </xdr:to>
    <xdr:sp macro="" textlink="">
      <xdr:nvSpPr>
        <xdr:cNvPr id="143" name="楕円 142"/>
        <xdr:cNvSpPr/>
      </xdr:nvSpPr>
      <xdr:spPr>
        <a:xfrm>
          <a:off x="1079500" y="100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152306</xdr:rowOff>
    </xdr:from>
    <xdr:ext cx="534377" cy="259045"/>
    <xdr:sp macro="" textlink="">
      <xdr:nvSpPr>
        <xdr:cNvPr id="144" name="テキスト ボックス 143"/>
        <xdr:cNvSpPr txBox="1"/>
      </xdr:nvSpPr>
      <xdr:spPr>
        <a:xfrm>
          <a:off x="863111" y="100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33896</xdr:rowOff>
    </xdr:from>
    <xdr:to>
      <xdr:col>24</xdr:col>
      <xdr:colOff>63500</xdr:colOff>
      <xdr:row>78</xdr:row>
      <xdr:rowOff>4775</xdr:rowOff>
    </xdr:to>
    <xdr:cxnSp macro="">
      <xdr:nvCxnSpPr>
        <xdr:cNvPr id="174" name="直線コネクタ 173"/>
        <xdr:cNvCxnSpPr/>
      </xdr:nvCxnSpPr>
      <xdr:spPr>
        <a:xfrm flipV="1">
          <a:off x="3797300" y="13235546"/>
          <a:ext cx="838200" cy="1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4775</xdr:rowOff>
    </xdr:from>
    <xdr:to>
      <xdr:col>19</xdr:col>
      <xdr:colOff>177800</xdr:colOff>
      <xdr:row>78</xdr:row>
      <xdr:rowOff>125476</xdr:rowOff>
    </xdr:to>
    <xdr:cxnSp macro="">
      <xdr:nvCxnSpPr>
        <xdr:cNvPr id="177" name="直線コネクタ 176"/>
        <xdr:cNvCxnSpPr/>
      </xdr:nvCxnSpPr>
      <xdr:spPr>
        <a:xfrm flipV="1">
          <a:off x="2908300" y="13377875"/>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125476</xdr:rowOff>
    </xdr:from>
    <xdr:to>
      <xdr:col>15</xdr:col>
      <xdr:colOff>50800</xdr:colOff>
      <xdr:row>79</xdr:row>
      <xdr:rowOff>1257</xdr:rowOff>
    </xdr:to>
    <xdr:cxnSp macro="">
      <xdr:nvCxnSpPr>
        <xdr:cNvPr id="180" name="直線コネクタ 179"/>
        <xdr:cNvCxnSpPr/>
      </xdr:nvCxnSpPr>
      <xdr:spPr>
        <a:xfrm flipV="1">
          <a:off x="2019300" y="13498576"/>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1257</xdr:rowOff>
    </xdr:from>
    <xdr:to>
      <xdr:col>10</xdr:col>
      <xdr:colOff>114300</xdr:colOff>
      <xdr:row>79</xdr:row>
      <xdr:rowOff>47803</xdr:rowOff>
    </xdr:to>
    <xdr:cxnSp macro="">
      <xdr:nvCxnSpPr>
        <xdr:cNvPr id="183" name="直線コネクタ 182"/>
        <xdr:cNvCxnSpPr/>
      </xdr:nvCxnSpPr>
      <xdr:spPr>
        <a:xfrm flipV="1">
          <a:off x="1130300" y="13545807"/>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154546</xdr:rowOff>
    </xdr:from>
    <xdr:to>
      <xdr:col>24</xdr:col>
      <xdr:colOff>114300</xdr:colOff>
      <xdr:row>77</xdr:row>
      <xdr:rowOff>84696</xdr:rowOff>
    </xdr:to>
    <xdr:sp macro="" textlink="">
      <xdr:nvSpPr>
        <xdr:cNvPr id="193" name="楕円 192"/>
        <xdr:cNvSpPr/>
      </xdr:nvSpPr>
      <xdr:spPr>
        <a:xfrm>
          <a:off x="4584700" y="131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132973</xdr:rowOff>
    </xdr:from>
    <xdr:ext cx="599010" cy="259045"/>
    <xdr:sp macro="" textlink="">
      <xdr:nvSpPr>
        <xdr:cNvPr id="194" name="民生費該当値テキスト"/>
        <xdr:cNvSpPr txBox="1"/>
      </xdr:nvSpPr>
      <xdr:spPr>
        <a:xfrm>
          <a:off x="4686300" y="131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125425</xdr:rowOff>
    </xdr:from>
    <xdr:to>
      <xdr:col>20</xdr:col>
      <xdr:colOff>38100</xdr:colOff>
      <xdr:row>78</xdr:row>
      <xdr:rowOff>55575</xdr:rowOff>
    </xdr:to>
    <xdr:sp macro="" textlink="">
      <xdr:nvSpPr>
        <xdr:cNvPr id="195" name="楕円 194"/>
        <xdr:cNvSpPr/>
      </xdr:nvSpPr>
      <xdr:spPr>
        <a:xfrm>
          <a:off x="3746500" y="133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46702</xdr:rowOff>
    </xdr:from>
    <xdr:ext cx="599010" cy="259045"/>
    <xdr:sp macro="" textlink="">
      <xdr:nvSpPr>
        <xdr:cNvPr id="196" name="テキスト ボックス 195"/>
        <xdr:cNvSpPr txBox="1"/>
      </xdr:nvSpPr>
      <xdr:spPr>
        <a:xfrm>
          <a:off x="3497795" y="134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74676</xdr:rowOff>
    </xdr:from>
    <xdr:to>
      <xdr:col>15</xdr:col>
      <xdr:colOff>101600</xdr:colOff>
      <xdr:row>79</xdr:row>
      <xdr:rowOff>4826</xdr:rowOff>
    </xdr:to>
    <xdr:sp macro="" textlink="">
      <xdr:nvSpPr>
        <xdr:cNvPr id="197" name="楕円 196"/>
        <xdr:cNvSpPr/>
      </xdr:nvSpPr>
      <xdr:spPr>
        <a:xfrm>
          <a:off x="2857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167403</xdr:rowOff>
    </xdr:from>
    <xdr:ext cx="599010" cy="259045"/>
    <xdr:sp macro="" textlink="">
      <xdr:nvSpPr>
        <xdr:cNvPr id="198" name="テキスト ボックス 197"/>
        <xdr:cNvSpPr txBox="1"/>
      </xdr:nvSpPr>
      <xdr:spPr>
        <a:xfrm>
          <a:off x="2608795" y="135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121907</xdr:rowOff>
    </xdr:from>
    <xdr:to>
      <xdr:col>10</xdr:col>
      <xdr:colOff>165100</xdr:colOff>
      <xdr:row>79</xdr:row>
      <xdr:rowOff>52057</xdr:rowOff>
    </xdr:to>
    <xdr:sp macro="" textlink="">
      <xdr:nvSpPr>
        <xdr:cNvPr id="199" name="楕円 198"/>
        <xdr:cNvSpPr/>
      </xdr:nvSpPr>
      <xdr:spPr>
        <a:xfrm>
          <a:off x="1968500" y="134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43184</xdr:rowOff>
    </xdr:from>
    <xdr:ext cx="599010" cy="259045"/>
    <xdr:sp macro="" textlink="">
      <xdr:nvSpPr>
        <xdr:cNvPr id="200" name="テキスト ボックス 199"/>
        <xdr:cNvSpPr txBox="1"/>
      </xdr:nvSpPr>
      <xdr:spPr>
        <a:xfrm>
          <a:off x="1719795" y="135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168453</xdr:rowOff>
    </xdr:from>
    <xdr:to>
      <xdr:col>6</xdr:col>
      <xdr:colOff>38100</xdr:colOff>
      <xdr:row>79</xdr:row>
      <xdr:rowOff>98603</xdr:rowOff>
    </xdr:to>
    <xdr:sp macro="" textlink="">
      <xdr:nvSpPr>
        <xdr:cNvPr id="201" name="楕円 200"/>
        <xdr:cNvSpPr/>
      </xdr:nvSpPr>
      <xdr:spPr>
        <a:xfrm>
          <a:off x="1079500" y="135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89730</xdr:rowOff>
    </xdr:from>
    <xdr:ext cx="599010" cy="259045"/>
    <xdr:sp macro="" textlink="">
      <xdr:nvSpPr>
        <xdr:cNvPr id="202" name="テキスト ボックス 201"/>
        <xdr:cNvSpPr txBox="1"/>
      </xdr:nvSpPr>
      <xdr:spPr>
        <a:xfrm>
          <a:off x="830795" y="1363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91509</xdr:rowOff>
    </xdr:from>
    <xdr:to>
      <xdr:col>24</xdr:col>
      <xdr:colOff>63500</xdr:colOff>
      <xdr:row>97</xdr:row>
      <xdr:rowOff>120563</xdr:rowOff>
    </xdr:to>
    <xdr:cxnSp macro="">
      <xdr:nvCxnSpPr>
        <xdr:cNvPr id="233" name="直線コネクタ 232"/>
        <xdr:cNvCxnSpPr/>
      </xdr:nvCxnSpPr>
      <xdr:spPr>
        <a:xfrm flipV="1">
          <a:off x="3797300" y="16722159"/>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120563</xdr:rowOff>
    </xdr:from>
    <xdr:to>
      <xdr:col>19</xdr:col>
      <xdr:colOff>177800</xdr:colOff>
      <xdr:row>97</xdr:row>
      <xdr:rowOff>131645</xdr:rowOff>
    </xdr:to>
    <xdr:cxnSp macro="">
      <xdr:nvCxnSpPr>
        <xdr:cNvPr id="236" name="直線コネクタ 235"/>
        <xdr:cNvCxnSpPr/>
      </xdr:nvCxnSpPr>
      <xdr:spPr>
        <a:xfrm flipV="1">
          <a:off x="2908300" y="16751213"/>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131645</xdr:rowOff>
    </xdr:from>
    <xdr:to>
      <xdr:col>15</xdr:col>
      <xdr:colOff>50800</xdr:colOff>
      <xdr:row>97</xdr:row>
      <xdr:rowOff>136913</xdr:rowOff>
    </xdr:to>
    <xdr:cxnSp macro="">
      <xdr:nvCxnSpPr>
        <xdr:cNvPr id="239" name="直線コネクタ 238"/>
        <xdr:cNvCxnSpPr/>
      </xdr:nvCxnSpPr>
      <xdr:spPr>
        <a:xfrm flipV="1">
          <a:off x="2019300" y="16762295"/>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136913</xdr:rowOff>
    </xdr:from>
    <xdr:to>
      <xdr:col>10</xdr:col>
      <xdr:colOff>114300</xdr:colOff>
      <xdr:row>97</xdr:row>
      <xdr:rowOff>140450</xdr:rowOff>
    </xdr:to>
    <xdr:cxnSp macro="">
      <xdr:nvCxnSpPr>
        <xdr:cNvPr id="242" name="直線コネクタ 241"/>
        <xdr:cNvCxnSpPr/>
      </xdr:nvCxnSpPr>
      <xdr:spPr>
        <a:xfrm flipV="1">
          <a:off x="1130300" y="16767563"/>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40709</xdr:rowOff>
    </xdr:from>
    <xdr:to>
      <xdr:col>24</xdr:col>
      <xdr:colOff>114300</xdr:colOff>
      <xdr:row>97</xdr:row>
      <xdr:rowOff>142309</xdr:rowOff>
    </xdr:to>
    <xdr:sp macro="" textlink="">
      <xdr:nvSpPr>
        <xdr:cNvPr id="252" name="楕円 251"/>
        <xdr:cNvSpPr/>
      </xdr:nvSpPr>
      <xdr:spPr>
        <a:xfrm>
          <a:off x="4584700" y="166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127086</xdr:rowOff>
    </xdr:from>
    <xdr:ext cx="534377" cy="259045"/>
    <xdr:sp macro="" textlink="">
      <xdr:nvSpPr>
        <xdr:cNvPr id="253" name="衛生費該当値テキスト"/>
        <xdr:cNvSpPr txBox="1"/>
      </xdr:nvSpPr>
      <xdr:spPr>
        <a:xfrm>
          <a:off x="4686300" y="165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69763</xdr:rowOff>
    </xdr:from>
    <xdr:to>
      <xdr:col>20</xdr:col>
      <xdr:colOff>38100</xdr:colOff>
      <xdr:row>97</xdr:row>
      <xdr:rowOff>171363</xdr:rowOff>
    </xdr:to>
    <xdr:sp macro="" textlink="">
      <xdr:nvSpPr>
        <xdr:cNvPr id="254" name="楕円 253"/>
        <xdr:cNvSpPr/>
      </xdr:nvSpPr>
      <xdr:spPr>
        <a:xfrm>
          <a:off x="3746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162490</xdr:rowOff>
    </xdr:from>
    <xdr:ext cx="534377" cy="259045"/>
    <xdr:sp macro="" textlink="">
      <xdr:nvSpPr>
        <xdr:cNvPr id="255" name="テキスト ボックス 254"/>
        <xdr:cNvSpPr txBox="1"/>
      </xdr:nvSpPr>
      <xdr:spPr>
        <a:xfrm>
          <a:off x="3530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80845</xdr:rowOff>
    </xdr:from>
    <xdr:to>
      <xdr:col>15</xdr:col>
      <xdr:colOff>101600</xdr:colOff>
      <xdr:row>98</xdr:row>
      <xdr:rowOff>10995</xdr:rowOff>
    </xdr:to>
    <xdr:sp macro="" textlink="">
      <xdr:nvSpPr>
        <xdr:cNvPr id="256" name="楕円 255"/>
        <xdr:cNvSpPr/>
      </xdr:nvSpPr>
      <xdr:spPr>
        <a:xfrm>
          <a:off x="2857500" y="167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2122</xdr:rowOff>
    </xdr:from>
    <xdr:ext cx="534377" cy="259045"/>
    <xdr:sp macro="" textlink="">
      <xdr:nvSpPr>
        <xdr:cNvPr id="257" name="テキスト ボックス 256"/>
        <xdr:cNvSpPr txBox="1"/>
      </xdr:nvSpPr>
      <xdr:spPr>
        <a:xfrm>
          <a:off x="2641111" y="168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86113</xdr:rowOff>
    </xdr:from>
    <xdr:to>
      <xdr:col>10</xdr:col>
      <xdr:colOff>165100</xdr:colOff>
      <xdr:row>98</xdr:row>
      <xdr:rowOff>16263</xdr:rowOff>
    </xdr:to>
    <xdr:sp macro="" textlink="">
      <xdr:nvSpPr>
        <xdr:cNvPr id="258" name="楕円 257"/>
        <xdr:cNvSpPr/>
      </xdr:nvSpPr>
      <xdr:spPr>
        <a:xfrm>
          <a:off x="1968500" y="167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7390</xdr:rowOff>
    </xdr:from>
    <xdr:ext cx="534377" cy="259045"/>
    <xdr:sp macro="" textlink="">
      <xdr:nvSpPr>
        <xdr:cNvPr id="259" name="テキスト ボックス 258"/>
        <xdr:cNvSpPr txBox="1"/>
      </xdr:nvSpPr>
      <xdr:spPr>
        <a:xfrm>
          <a:off x="1752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89650</xdr:rowOff>
    </xdr:from>
    <xdr:to>
      <xdr:col>6</xdr:col>
      <xdr:colOff>38100</xdr:colOff>
      <xdr:row>98</xdr:row>
      <xdr:rowOff>19800</xdr:rowOff>
    </xdr:to>
    <xdr:sp macro="" textlink="">
      <xdr:nvSpPr>
        <xdr:cNvPr id="260" name="楕円 259"/>
        <xdr:cNvSpPr/>
      </xdr:nvSpPr>
      <xdr:spPr>
        <a:xfrm>
          <a:off x="1079500" y="16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10927</xdr:rowOff>
    </xdr:from>
    <xdr:ext cx="534377" cy="259045"/>
    <xdr:sp macro="" textlink="">
      <xdr:nvSpPr>
        <xdr:cNvPr id="261" name="テキスト ボックス 260"/>
        <xdr:cNvSpPr txBox="1"/>
      </xdr:nvSpPr>
      <xdr:spPr>
        <a:xfrm>
          <a:off x="863111" y="168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52584</xdr:rowOff>
    </xdr:from>
    <xdr:to>
      <xdr:col>55</xdr:col>
      <xdr:colOff>0</xdr:colOff>
      <xdr:row>58</xdr:row>
      <xdr:rowOff>144272</xdr:rowOff>
    </xdr:to>
    <xdr:cxnSp macro="">
      <xdr:nvCxnSpPr>
        <xdr:cNvPr id="349" name="直線コネクタ 348"/>
        <xdr:cNvCxnSpPr/>
      </xdr:nvCxnSpPr>
      <xdr:spPr>
        <a:xfrm flipV="1">
          <a:off x="9639300" y="9825234"/>
          <a:ext cx="838200" cy="2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144272</xdr:rowOff>
    </xdr:from>
    <xdr:to>
      <xdr:col>50</xdr:col>
      <xdr:colOff>114300</xdr:colOff>
      <xdr:row>58</xdr:row>
      <xdr:rowOff>147758</xdr:rowOff>
    </xdr:to>
    <xdr:cxnSp macro="">
      <xdr:nvCxnSpPr>
        <xdr:cNvPr id="352" name="直線コネクタ 351"/>
        <xdr:cNvCxnSpPr/>
      </xdr:nvCxnSpPr>
      <xdr:spPr>
        <a:xfrm flipV="1">
          <a:off x="8750300" y="1008837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128156</xdr:rowOff>
    </xdr:from>
    <xdr:to>
      <xdr:col>45</xdr:col>
      <xdr:colOff>177800</xdr:colOff>
      <xdr:row>58</xdr:row>
      <xdr:rowOff>147758</xdr:rowOff>
    </xdr:to>
    <xdr:cxnSp macro="">
      <xdr:nvCxnSpPr>
        <xdr:cNvPr id="355" name="直線コネクタ 354"/>
        <xdr:cNvCxnSpPr/>
      </xdr:nvCxnSpPr>
      <xdr:spPr>
        <a:xfrm>
          <a:off x="7861300" y="1007225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128156</xdr:rowOff>
    </xdr:from>
    <xdr:to>
      <xdr:col>41</xdr:col>
      <xdr:colOff>50800</xdr:colOff>
      <xdr:row>58</xdr:row>
      <xdr:rowOff>156826</xdr:rowOff>
    </xdr:to>
    <xdr:cxnSp macro="">
      <xdr:nvCxnSpPr>
        <xdr:cNvPr id="358" name="直線コネクタ 357"/>
        <xdr:cNvCxnSpPr/>
      </xdr:nvCxnSpPr>
      <xdr:spPr>
        <a:xfrm flipV="1">
          <a:off x="6972300" y="1007225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1784</xdr:rowOff>
    </xdr:from>
    <xdr:to>
      <xdr:col>55</xdr:col>
      <xdr:colOff>50800</xdr:colOff>
      <xdr:row>57</xdr:row>
      <xdr:rowOff>103384</xdr:rowOff>
    </xdr:to>
    <xdr:sp macro="" textlink="">
      <xdr:nvSpPr>
        <xdr:cNvPr id="368" name="楕円 367"/>
        <xdr:cNvSpPr/>
      </xdr:nvSpPr>
      <xdr:spPr>
        <a:xfrm>
          <a:off x="104267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151661</xdr:rowOff>
    </xdr:from>
    <xdr:ext cx="534377" cy="259045"/>
    <xdr:sp macro="" textlink="">
      <xdr:nvSpPr>
        <xdr:cNvPr id="369" name="農林水産業費該当値テキスト"/>
        <xdr:cNvSpPr txBox="1"/>
      </xdr:nvSpPr>
      <xdr:spPr>
        <a:xfrm>
          <a:off x="10528300" y="97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93472</xdr:rowOff>
    </xdr:from>
    <xdr:to>
      <xdr:col>50</xdr:col>
      <xdr:colOff>165100</xdr:colOff>
      <xdr:row>59</xdr:row>
      <xdr:rowOff>23622</xdr:rowOff>
    </xdr:to>
    <xdr:sp macro="" textlink="">
      <xdr:nvSpPr>
        <xdr:cNvPr id="370" name="楕円 369"/>
        <xdr:cNvSpPr/>
      </xdr:nvSpPr>
      <xdr:spPr>
        <a:xfrm>
          <a:off x="9588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14749</xdr:rowOff>
    </xdr:from>
    <xdr:ext cx="469744" cy="259045"/>
    <xdr:sp macro="" textlink="">
      <xdr:nvSpPr>
        <xdr:cNvPr id="371" name="テキスト ボックス 370"/>
        <xdr:cNvSpPr txBox="1"/>
      </xdr:nvSpPr>
      <xdr:spPr>
        <a:xfrm>
          <a:off x="9404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96958</xdr:rowOff>
    </xdr:from>
    <xdr:to>
      <xdr:col>46</xdr:col>
      <xdr:colOff>38100</xdr:colOff>
      <xdr:row>59</xdr:row>
      <xdr:rowOff>27108</xdr:rowOff>
    </xdr:to>
    <xdr:sp macro="" textlink="">
      <xdr:nvSpPr>
        <xdr:cNvPr id="372" name="楕円 371"/>
        <xdr:cNvSpPr/>
      </xdr:nvSpPr>
      <xdr:spPr>
        <a:xfrm>
          <a:off x="8699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18235</xdr:rowOff>
    </xdr:from>
    <xdr:ext cx="469744" cy="259045"/>
    <xdr:sp macro="" textlink="">
      <xdr:nvSpPr>
        <xdr:cNvPr id="373" name="テキスト ボックス 372"/>
        <xdr:cNvSpPr txBox="1"/>
      </xdr:nvSpPr>
      <xdr:spPr>
        <a:xfrm>
          <a:off x="8515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77356</xdr:rowOff>
    </xdr:from>
    <xdr:to>
      <xdr:col>41</xdr:col>
      <xdr:colOff>101600</xdr:colOff>
      <xdr:row>59</xdr:row>
      <xdr:rowOff>7506</xdr:rowOff>
    </xdr:to>
    <xdr:sp macro="" textlink="">
      <xdr:nvSpPr>
        <xdr:cNvPr id="374" name="楕円 373"/>
        <xdr:cNvSpPr/>
      </xdr:nvSpPr>
      <xdr:spPr>
        <a:xfrm>
          <a:off x="7810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170083</xdr:rowOff>
    </xdr:from>
    <xdr:ext cx="469744" cy="259045"/>
    <xdr:sp macro="" textlink="">
      <xdr:nvSpPr>
        <xdr:cNvPr id="375" name="テキスト ボックス 374"/>
        <xdr:cNvSpPr txBox="1"/>
      </xdr:nvSpPr>
      <xdr:spPr>
        <a:xfrm>
          <a:off x="7626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106026</xdr:rowOff>
    </xdr:from>
    <xdr:to>
      <xdr:col>36</xdr:col>
      <xdr:colOff>165100</xdr:colOff>
      <xdr:row>59</xdr:row>
      <xdr:rowOff>36176</xdr:rowOff>
    </xdr:to>
    <xdr:sp macro="" textlink="">
      <xdr:nvSpPr>
        <xdr:cNvPr id="376" name="楕円 375"/>
        <xdr:cNvSpPr/>
      </xdr:nvSpPr>
      <xdr:spPr>
        <a:xfrm>
          <a:off x="6921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27303</xdr:rowOff>
    </xdr:from>
    <xdr:ext cx="469744" cy="259045"/>
    <xdr:sp macro="" textlink="">
      <xdr:nvSpPr>
        <xdr:cNvPr id="377" name="テキスト ボックス 376"/>
        <xdr:cNvSpPr txBox="1"/>
      </xdr:nvSpPr>
      <xdr:spPr>
        <a:xfrm>
          <a:off x="6737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139795</xdr:rowOff>
    </xdr:from>
    <xdr:to>
      <xdr:col>55</xdr:col>
      <xdr:colOff>0</xdr:colOff>
      <xdr:row>79</xdr:row>
      <xdr:rowOff>11264</xdr:rowOff>
    </xdr:to>
    <xdr:cxnSp macro="">
      <xdr:nvCxnSpPr>
        <xdr:cNvPr id="406" name="直線コネクタ 405"/>
        <xdr:cNvCxnSpPr/>
      </xdr:nvCxnSpPr>
      <xdr:spPr>
        <a:xfrm flipV="1">
          <a:off x="9639300" y="13512895"/>
          <a:ext cx="8382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11037</xdr:rowOff>
    </xdr:from>
    <xdr:to>
      <xdr:col>50</xdr:col>
      <xdr:colOff>114300</xdr:colOff>
      <xdr:row>79</xdr:row>
      <xdr:rowOff>11264</xdr:rowOff>
    </xdr:to>
    <xdr:cxnSp macro="">
      <xdr:nvCxnSpPr>
        <xdr:cNvPr id="409" name="直線コネクタ 408"/>
        <xdr:cNvCxnSpPr/>
      </xdr:nvCxnSpPr>
      <xdr:spPr>
        <a:xfrm>
          <a:off x="8750300" y="13555587"/>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11037</xdr:rowOff>
    </xdr:from>
    <xdr:to>
      <xdr:col>45</xdr:col>
      <xdr:colOff>177800</xdr:colOff>
      <xdr:row>79</xdr:row>
      <xdr:rowOff>11131</xdr:rowOff>
    </xdr:to>
    <xdr:cxnSp macro="">
      <xdr:nvCxnSpPr>
        <xdr:cNvPr id="412" name="直線コネクタ 411"/>
        <xdr:cNvCxnSpPr/>
      </xdr:nvCxnSpPr>
      <xdr:spPr>
        <a:xfrm flipV="1">
          <a:off x="7861300" y="1355558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11131</xdr:rowOff>
    </xdr:from>
    <xdr:to>
      <xdr:col>41</xdr:col>
      <xdr:colOff>50800</xdr:colOff>
      <xdr:row>79</xdr:row>
      <xdr:rowOff>12788</xdr:rowOff>
    </xdr:to>
    <xdr:cxnSp macro="">
      <xdr:nvCxnSpPr>
        <xdr:cNvPr id="415" name="直線コネクタ 414"/>
        <xdr:cNvCxnSpPr/>
      </xdr:nvCxnSpPr>
      <xdr:spPr>
        <a:xfrm flipV="1">
          <a:off x="6972300" y="13555681"/>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88995</xdr:rowOff>
    </xdr:from>
    <xdr:to>
      <xdr:col>55</xdr:col>
      <xdr:colOff>50800</xdr:colOff>
      <xdr:row>79</xdr:row>
      <xdr:rowOff>19145</xdr:rowOff>
    </xdr:to>
    <xdr:sp macro="" textlink="">
      <xdr:nvSpPr>
        <xdr:cNvPr id="425" name="楕円 424"/>
        <xdr:cNvSpPr/>
      </xdr:nvSpPr>
      <xdr:spPr>
        <a:xfrm>
          <a:off x="104267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xdr:rowOff>
    </xdr:from>
    <xdr:ext cx="469744" cy="259045"/>
    <xdr:sp macro="" textlink="">
      <xdr:nvSpPr>
        <xdr:cNvPr id="426" name="商工費該当値テキスト"/>
        <xdr:cNvSpPr txBox="1"/>
      </xdr:nvSpPr>
      <xdr:spPr>
        <a:xfrm>
          <a:off x="10528300" y="133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131914</xdr:rowOff>
    </xdr:from>
    <xdr:to>
      <xdr:col>50</xdr:col>
      <xdr:colOff>165100</xdr:colOff>
      <xdr:row>79</xdr:row>
      <xdr:rowOff>62064</xdr:rowOff>
    </xdr:to>
    <xdr:sp macro="" textlink="">
      <xdr:nvSpPr>
        <xdr:cNvPr id="427" name="楕円 426"/>
        <xdr:cNvSpPr/>
      </xdr:nvSpPr>
      <xdr:spPr>
        <a:xfrm>
          <a:off x="9588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53191</xdr:rowOff>
    </xdr:from>
    <xdr:ext cx="469744" cy="259045"/>
    <xdr:sp macro="" textlink="">
      <xdr:nvSpPr>
        <xdr:cNvPr id="428" name="テキスト ボックス 427"/>
        <xdr:cNvSpPr txBox="1"/>
      </xdr:nvSpPr>
      <xdr:spPr>
        <a:xfrm>
          <a:off x="9404428" y="1359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131687</xdr:rowOff>
    </xdr:from>
    <xdr:to>
      <xdr:col>46</xdr:col>
      <xdr:colOff>38100</xdr:colOff>
      <xdr:row>79</xdr:row>
      <xdr:rowOff>61837</xdr:rowOff>
    </xdr:to>
    <xdr:sp macro="" textlink="">
      <xdr:nvSpPr>
        <xdr:cNvPr id="429" name="楕円 428"/>
        <xdr:cNvSpPr/>
      </xdr:nvSpPr>
      <xdr:spPr>
        <a:xfrm>
          <a:off x="869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52964</xdr:rowOff>
    </xdr:from>
    <xdr:ext cx="469744" cy="259045"/>
    <xdr:sp macro="" textlink="">
      <xdr:nvSpPr>
        <xdr:cNvPr id="430" name="テキスト ボックス 429"/>
        <xdr:cNvSpPr txBox="1"/>
      </xdr:nvSpPr>
      <xdr:spPr>
        <a:xfrm>
          <a:off x="8515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131781</xdr:rowOff>
    </xdr:from>
    <xdr:to>
      <xdr:col>41</xdr:col>
      <xdr:colOff>101600</xdr:colOff>
      <xdr:row>79</xdr:row>
      <xdr:rowOff>61931</xdr:rowOff>
    </xdr:to>
    <xdr:sp macro="" textlink="">
      <xdr:nvSpPr>
        <xdr:cNvPr id="431" name="楕円 430"/>
        <xdr:cNvSpPr/>
      </xdr:nvSpPr>
      <xdr:spPr>
        <a:xfrm>
          <a:off x="7810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53058</xdr:rowOff>
    </xdr:from>
    <xdr:ext cx="469744" cy="259045"/>
    <xdr:sp macro="" textlink="">
      <xdr:nvSpPr>
        <xdr:cNvPr id="432" name="テキスト ボックス 431"/>
        <xdr:cNvSpPr txBox="1"/>
      </xdr:nvSpPr>
      <xdr:spPr>
        <a:xfrm>
          <a:off x="7626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133438</xdr:rowOff>
    </xdr:from>
    <xdr:to>
      <xdr:col>36</xdr:col>
      <xdr:colOff>165100</xdr:colOff>
      <xdr:row>79</xdr:row>
      <xdr:rowOff>63588</xdr:rowOff>
    </xdr:to>
    <xdr:sp macro="" textlink="">
      <xdr:nvSpPr>
        <xdr:cNvPr id="433" name="楕円 432"/>
        <xdr:cNvSpPr/>
      </xdr:nvSpPr>
      <xdr:spPr>
        <a:xfrm>
          <a:off x="6921500" y="135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54715</xdr:rowOff>
    </xdr:from>
    <xdr:ext cx="469744" cy="259045"/>
    <xdr:sp macro="" textlink="">
      <xdr:nvSpPr>
        <xdr:cNvPr id="434" name="テキスト ボックス 433"/>
        <xdr:cNvSpPr txBox="1"/>
      </xdr:nvSpPr>
      <xdr:spPr>
        <a:xfrm>
          <a:off x="6737428" y="135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31459</xdr:rowOff>
    </xdr:from>
    <xdr:to>
      <xdr:col>55</xdr:col>
      <xdr:colOff>0</xdr:colOff>
      <xdr:row>99</xdr:row>
      <xdr:rowOff>146591</xdr:rowOff>
    </xdr:to>
    <xdr:cxnSp macro="">
      <xdr:nvCxnSpPr>
        <xdr:cNvPr id="466" name="直線コネクタ 465"/>
        <xdr:cNvCxnSpPr/>
      </xdr:nvCxnSpPr>
      <xdr:spPr>
        <a:xfrm flipV="1">
          <a:off x="9639300" y="17005009"/>
          <a:ext cx="838200" cy="1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39622</xdr:rowOff>
    </xdr:from>
    <xdr:to>
      <xdr:col>50</xdr:col>
      <xdr:colOff>114300</xdr:colOff>
      <xdr:row>99</xdr:row>
      <xdr:rowOff>146591</xdr:rowOff>
    </xdr:to>
    <xdr:cxnSp macro="">
      <xdr:nvCxnSpPr>
        <xdr:cNvPr id="469" name="直線コネクタ 468"/>
        <xdr:cNvCxnSpPr/>
      </xdr:nvCxnSpPr>
      <xdr:spPr>
        <a:xfrm>
          <a:off x="8750300" y="16841722"/>
          <a:ext cx="889000" cy="2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39622</xdr:rowOff>
    </xdr:from>
    <xdr:to>
      <xdr:col>45</xdr:col>
      <xdr:colOff>177800</xdr:colOff>
      <xdr:row>99</xdr:row>
      <xdr:rowOff>10460</xdr:rowOff>
    </xdr:to>
    <xdr:cxnSp macro="">
      <xdr:nvCxnSpPr>
        <xdr:cNvPr id="472" name="直線コネクタ 471"/>
        <xdr:cNvCxnSpPr/>
      </xdr:nvCxnSpPr>
      <xdr:spPr>
        <a:xfrm flipV="1">
          <a:off x="7861300" y="16841722"/>
          <a:ext cx="889000" cy="1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10460</xdr:rowOff>
    </xdr:from>
    <xdr:to>
      <xdr:col>41</xdr:col>
      <xdr:colOff>50800</xdr:colOff>
      <xdr:row>99</xdr:row>
      <xdr:rowOff>144272</xdr:rowOff>
    </xdr:to>
    <xdr:cxnSp macro="">
      <xdr:nvCxnSpPr>
        <xdr:cNvPr id="475" name="直線コネクタ 474"/>
        <xdr:cNvCxnSpPr/>
      </xdr:nvCxnSpPr>
      <xdr:spPr>
        <a:xfrm flipV="1">
          <a:off x="6972300" y="16984010"/>
          <a:ext cx="889000" cy="1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152109</xdr:rowOff>
    </xdr:from>
    <xdr:to>
      <xdr:col>55</xdr:col>
      <xdr:colOff>50800</xdr:colOff>
      <xdr:row>99</xdr:row>
      <xdr:rowOff>82259</xdr:rowOff>
    </xdr:to>
    <xdr:sp macro="" textlink="">
      <xdr:nvSpPr>
        <xdr:cNvPr id="485" name="楕円 484"/>
        <xdr:cNvSpPr/>
      </xdr:nvSpPr>
      <xdr:spPr>
        <a:xfrm>
          <a:off x="10426700" y="169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67036</xdr:rowOff>
    </xdr:from>
    <xdr:ext cx="534377" cy="259045"/>
    <xdr:sp macro="" textlink="">
      <xdr:nvSpPr>
        <xdr:cNvPr id="486" name="土木費該当値テキスト"/>
        <xdr:cNvSpPr txBox="1"/>
      </xdr:nvSpPr>
      <xdr:spPr>
        <a:xfrm>
          <a:off x="10528300" y="168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95791</xdr:rowOff>
    </xdr:from>
    <xdr:to>
      <xdr:col>50</xdr:col>
      <xdr:colOff>165100</xdr:colOff>
      <xdr:row>100</xdr:row>
      <xdr:rowOff>25941</xdr:rowOff>
    </xdr:to>
    <xdr:sp macro="" textlink="">
      <xdr:nvSpPr>
        <xdr:cNvPr id="487" name="楕円 486"/>
        <xdr:cNvSpPr/>
      </xdr:nvSpPr>
      <xdr:spPr>
        <a:xfrm>
          <a:off x="9588500" y="170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17068</xdr:rowOff>
    </xdr:from>
    <xdr:ext cx="534377" cy="259045"/>
    <xdr:sp macro="" textlink="">
      <xdr:nvSpPr>
        <xdr:cNvPr id="488" name="テキスト ボックス 487"/>
        <xdr:cNvSpPr txBox="1"/>
      </xdr:nvSpPr>
      <xdr:spPr>
        <a:xfrm>
          <a:off x="9372111" y="1716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160272</xdr:rowOff>
    </xdr:from>
    <xdr:to>
      <xdr:col>46</xdr:col>
      <xdr:colOff>38100</xdr:colOff>
      <xdr:row>98</xdr:row>
      <xdr:rowOff>90422</xdr:rowOff>
    </xdr:to>
    <xdr:sp macro="" textlink="">
      <xdr:nvSpPr>
        <xdr:cNvPr id="489" name="楕円 488"/>
        <xdr:cNvSpPr/>
      </xdr:nvSpPr>
      <xdr:spPr>
        <a:xfrm>
          <a:off x="8699500" y="167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81549</xdr:rowOff>
    </xdr:from>
    <xdr:ext cx="534377" cy="259045"/>
    <xdr:sp macro="" textlink="">
      <xdr:nvSpPr>
        <xdr:cNvPr id="490" name="テキスト ボックス 489"/>
        <xdr:cNvSpPr txBox="1"/>
      </xdr:nvSpPr>
      <xdr:spPr>
        <a:xfrm>
          <a:off x="8483111" y="168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131110</xdr:rowOff>
    </xdr:from>
    <xdr:to>
      <xdr:col>41</xdr:col>
      <xdr:colOff>101600</xdr:colOff>
      <xdr:row>99</xdr:row>
      <xdr:rowOff>61260</xdr:rowOff>
    </xdr:to>
    <xdr:sp macro="" textlink="">
      <xdr:nvSpPr>
        <xdr:cNvPr id="491" name="楕円 490"/>
        <xdr:cNvSpPr/>
      </xdr:nvSpPr>
      <xdr:spPr>
        <a:xfrm>
          <a:off x="7810500" y="169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52387</xdr:rowOff>
    </xdr:from>
    <xdr:ext cx="534377" cy="259045"/>
    <xdr:sp macro="" textlink="">
      <xdr:nvSpPr>
        <xdr:cNvPr id="492" name="テキスト ボックス 491"/>
        <xdr:cNvSpPr txBox="1"/>
      </xdr:nvSpPr>
      <xdr:spPr>
        <a:xfrm>
          <a:off x="7594111" y="170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93472</xdr:rowOff>
    </xdr:from>
    <xdr:to>
      <xdr:col>36</xdr:col>
      <xdr:colOff>165100</xdr:colOff>
      <xdr:row>100</xdr:row>
      <xdr:rowOff>23622</xdr:rowOff>
    </xdr:to>
    <xdr:sp macro="" textlink="">
      <xdr:nvSpPr>
        <xdr:cNvPr id="493" name="楕円 492"/>
        <xdr:cNvSpPr/>
      </xdr:nvSpPr>
      <xdr:spPr>
        <a:xfrm>
          <a:off x="6921500" y="170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14749</xdr:rowOff>
    </xdr:from>
    <xdr:ext cx="534377" cy="259045"/>
    <xdr:sp macro="" textlink="">
      <xdr:nvSpPr>
        <xdr:cNvPr id="494" name="テキスト ボックス 493"/>
        <xdr:cNvSpPr txBox="1"/>
      </xdr:nvSpPr>
      <xdr:spPr>
        <a:xfrm>
          <a:off x="6705111" y="171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10518</xdr:rowOff>
    </xdr:from>
    <xdr:to>
      <xdr:col>85</xdr:col>
      <xdr:colOff>127000</xdr:colOff>
      <xdr:row>36</xdr:row>
      <xdr:rowOff>36373</xdr:rowOff>
    </xdr:to>
    <xdr:cxnSp macro="">
      <xdr:nvCxnSpPr>
        <xdr:cNvPr id="521" name="直線コネクタ 520"/>
        <xdr:cNvCxnSpPr/>
      </xdr:nvCxnSpPr>
      <xdr:spPr>
        <a:xfrm flipV="1">
          <a:off x="15481300" y="6182718"/>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36373</xdr:rowOff>
    </xdr:from>
    <xdr:to>
      <xdr:col>81</xdr:col>
      <xdr:colOff>50800</xdr:colOff>
      <xdr:row>36</xdr:row>
      <xdr:rowOff>47643</xdr:rowOff>
    </xdr:to>
    <xdr:cxnSp macro="">
      <xdr:nvCxnSpPr>
        <xdr:cNvPr id="524" name="直線コネクタ 523"/>
        <xdr:cNvCxnSpPr/>
      </xdr:nvCxnSpPr>
      <xdr:spPr>
        <a:xfrm flipV="1">
          <a:off x="14592300" y="6208573"/>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47643</xdr:rowOff>
    </xdr:from>
    <xdr:to>
      <xdr:col>76</xdr:col>
      <xdr:colOff>114300</xdr:colOff>
      <xdr:row>36</xdr:row>
      <xdr:rowOff>70000</xdr:rowOff>
    </xdr:to>
    <xdr:cxnSp macro="">
      <xdr:nvCxnSpPr>
        <xdr:cNvPr id="527" name="直線コネクタ 526"/>
        <xdr:cNvCxnSpPr/>
      </xdr:nvCxnSpPr>
      <xdr:spPr>
        <a:xfrm flipV="1">
          <a:off x="13703300" y="62198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25537</xdr:rowOff>
    </xdr:from>
    <xdr:to>
      <xdr:col>71</xdr:col>
      <xdr:colOff>177800</xdr:colOff>
      <xdr:row>36</xdr:row>
      <xdr:rowOff>70000</xdr:rowOff>
    </xdr:to>
    <xdr:cxnSp macro="">
      <xdr:nvCxnSpPr>
        <xdr:cNvPr id="530" name="直線コネクタ 529"/>
        <xdr:cNvCxnSpPr/>
      </xdr:nvCxnSpPr>
      <xdr:spPr>
        <a:xfrm>
          <a:off x="12814300" y="6197737"/>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131168</xdr:rowOff>
    </xdr:from>
    <xdr:to>
      <xdr:col>85</xdr:col>
      <xdr:colOff>177800</xdr:colOff>
      <xdr:row>36</xdr:row>
      <xdr:rowOff>61318</xdr:rowOff>
    </xdr:to>
    <xdr:sp macro="" textlink="">
      <xdr:nvSpPr>
        <xdr:cNvPr id="540" name="楕円 539"/>
        <xdr:cNvSpPr/>
      </xdr:nvSpPr>
      <xdr:spPr>
        <a:xfrm>
          <a:off x="16268700" y="61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109595</xdr:rowOff>
    </xdr:from>
    <xdr:ext cx="534377" cy="259045"/>
    <xdr:sp macro="" textlink="">
      <xdr:nvSpPr>
        <xdr:cNvPr id="541" name="消防費該当値テキスト"/>
        <xdr:cNvSpPr txBox="1"/>
      </xdr:nvSpPr>
      <xdr:spPr>
        <a:xfrm>
          <a:off x="16370300" y="611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157023</xdr:rowOff>
    </xdr:from>
    <xdr:to>
      <xdr:col>81</xdr:col>
      <xdr:colOff>101600</xdr:colOff>
      <xdr:row>36</xdr:row>
      <xdr:rowOff>87173</xdr:rowOff>
    </xdr:to>
    <xdr:sp macro="" textlink="">
      <xdr:nvSpPr>
        <xdr:cNvPr id="542" name="楕円 541"/>
        <xdr:cNvSpPr/>
      </xdr:nvSpPr>
      <xdr:spPr>
        <a:xfrm>
          <a:off x="15430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103700</xdr:rowOff>
    </xdr:from>
    <xdr:ext cx="534377" cy="259045"/>
    <xdr:sp macro="" textlink="">
      <xdr:nvSpPr>
        <xdr:cNvPr id="543" name="テキスト ボックス 542"/>
        <xdr:cNvSpPr txBox="1"/>
      </xdr:nvSpPr>
      <xdr:spPr>
        <a:xfrm>
          <a:off x="15214111" y="59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168293</xdr:rowOff>
    </xdr:from>
    <xdr:to>
      <xdr:col>76</xdr:col>
      <xdr:colOff>165100</xdr:colOff>
      <xdr:row>36</xdr:row>
      <xdr:rowOff>98443</xdr:rowOff>
    </xdr:to>
    <xdr:sp macro="" textlink="">
      <xdr:nvSpPr>
        <xdr:cNvPr id="544" name="楕円 543"/>
        <xdr:cNvSpPr/>
      </xdr:nvSpPr>
      <xdr:spPr>
        <a:xfrm>
          <a:off x="14541500" y="61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114970</xdr:rowOff>
    </xdr:from>
    <xdr:ext cx="534377" cy="259045"/>
    <xdr:sp macro="" textlink="">
      <xdr:nvSpPr>
        <xdr:cNvPr id="545" name="テキスト ボックス 544"/>
        <xdr:cNvSpPr txBox="1"/>
      </xdr:nvSpPr>
      <xdr:spPr>
        <a:xfrm>
          <a:off x="14325111" y="59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19200</xdr:rowOff>
    </xdr:from>
    <xdr:to>
      <xdr:col>72</xdr:col>
      <xdr:colOff>38100</xdr:colOff>
      <xdr:row>36</xdr:row>
      <xdr:rowOff>120800</xdr:rowOff>
    </xdr:to>
    <xdr:sp macro="" textlink="">
      <xdr:nvSpPr>
        <xdr:cNvPr id="546" name="楕円 545"/>
        <xdr:cNvSpPr/>
      </xdr:nvSpPr>
      <xdr:spPr>
        <a:xfrm>
          <a:off x="13652500" y="61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111927</xdr:rowOff>
    </xdr:from>
    <xdr:ext cx="534377" cy="259045"/>
    <xdr:sp macro="" textlink="">
      <xdr:nvSpPr>
        <xdr:cNvPr id="547" name="テキスト ボックス 546"/>
        <xdr:cNvSpPr txBox="1"/>
      </xdr:nvSpPr>
      <xdr:spPr>
        <a:xfrm>
          <a:off x="13436111" y="62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146187</xdr:rowOff>
    </xdr:from>
    <xdr:to>
      <xdr:col>67</xdr:col>
      <xdr:colOff>101600</xdr:colOff>
      <xdr:row>36</xdr:row>
      <xdr:rowOff>76337</xdr:rowOff>
    </xdr:to>
    <xdr:sp macro="" textlink="">
      <xdr:nvSpPr>
        <xdr:cNvPr id="548" name="楕円 547"/>
        <xdr:cNvSpPr/>
      </xdr:nvSpPr>
      <xdr:spPr>
        <a:xfrm>
          <a:off x="12763500" y="6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92864</xdr:rowOff>
    </xdr:from>
    <xdr:ext cx="534377" cy="259045"/>
    <xdr:sp macro="" textlink="">
      <xdr:nvSpPr>
        <xdr:cNvPr id="549" name="テキスト ボックス 548"/>
        <xdr:cNvSpPr txBox="1"/>
      </xdr:nvSpPr>
      <xdr:spPr>
        <a:xfrm>
          <a:off x="12547111" y="59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109819</xdr:rowOff>
    </xdr:from>
    <xdr:to>
      <xdr:col>85</xdr:col>
      <xdr:colOff>127000</xdr:colOff>
      <xdr:row>57</xdr:row>
      <xdr:rowOff>76900</xdr:rowOff>
    </xdr:to>
    <xdr:cxnSp macro="">
      <xdr:nvCxnSpPr>
        <xdr:cNvPr id="581" name="直線コネクタ 580"/>
        <xdr:cNvCxnSpPr/>
      </xdr:nvCxnSpPr>
      <xdr:spPr>
        <a:xfrm>
          <a:off x="15481300" y="9711019"/>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109819</xdr:rowOff>
    </xdr:from>
    <xdr:to>
      <xdr:col>81</xdr:col>
      <xdr:colOff>50800</xdr:colOff>
      <xdr:row>58</xdr:row>
      <xdr:rowOff>119126</xdr:rowOff>
    </xdr:to>
    <xdr:cxnSp macro="">
      <xdr:nvCxnSpPr>
        <xdr:cNvPr id="584" name="直線コネクタ 583"/>
        <xdr:cNvCxnSpPr/>
      </xdr:nvCxnSpPr>
      <xdr:spPr>
        <a:xfrm flipV="1">
          <a:off x="14592300" y="9711019"/>
          <a:ext cx="889000" cy="3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119126</xdr:rowOff>
    </xdr:from>
    <xdr:to>
      <xdr:col>76</xdr:col>
      <xdr:colOff>114300</xdr:colOff>
      <xdr:row>59</xdr:row>
      <xdr:rowOff>2866</xdr:rowOff>
    </xdr:to>
    <xdr:cxnSp macro="">
      <xdr:nvCxnSpPr>
        <xdr:cNvPr id="587" name="直線コネクタ 586"/>
        <xdr:cNvCxnSpPr/>
      </xdr:nvCxnSpPr>
      <xdr:spPr>
        <a:xfrm flipV="1">
          <a:off x="13703300" y="1006322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146493</xdr:rowOff>
    </xdr:from>
    <xdr:to>
      <xdr:col>71</xdr:col>
      <xdr:colOff>177800</xdr:colOff>
      <xdr:row>59</xdr:row>
      <xdr:rowOff>2866</xdr:rowOff>
    </xdr:to>
    <xdr:cxnSp macro="">
      <xdr:nvCxnSpPr>
        <xdr:cNvPr id="590" name="直線コネクタ 589"/>
        <xdr:cNvCxnSpPr/>
      </xdr:nvCxnSpPr>
      <xdr:spPr>
        <a:xfrm>
          <a:off x="12814300" y="1009059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26100</xdr:rowOff>
    </xdr:from>
    <xdr:to>
      <xdr:col>85</xdr:col>
      <xdr:colOff>177800</xdr:colOff>
      <xdr:row>57</xdr:row>
      <xdr:rowOff>127700</xdr:rowOff>
    </xdr:to>
    <xdr:sp macro="" textlink="">
      <xdr:nvSpPr>
        <xdr:cNvPr id="600" name="楕円 599"/>
        <xdr:cNvSpPr/>
      </xdr:nvSpPr>
      <xdr:spPr>
        <a:xfrm>
          <a:off x="162687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4527</xdr:rowOff>
    </xdr:from>
    <xdr:ext cx="534377" cy="259045"/>
    <xdr:sp macro="" textlink="">
      <xdr:nvSpPr>
        <xdr:cNvPr id="601" name="教育費該当値テキスト"/>
        <xdr:cNvSpPr txBox="1"/>
      </xdr:nvSpPr>
      <xdr:spPr>
        <a:xfrm>
          <a:off x="16370300" y="97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59019</xdr:rowOff>
    </xdr:from>
    <xdr:to>
      <xdr:col>81</xdr:col>
      <xdr:colOff>101600</xdr:colOff>
      <xdr:row>56</xdr:row>
      <xdr:rowOff>160619</xdr:rowOff>
    </xdr:to>
    <xdr:sp macro="" textlink="">
      <xdr:nvSpPr>
        <xdr:cNvPr id="602" name="楕円 601"/>
        <xdr:cNvSpPr/>
      </xdr:nvSpPr>
      <xdr:spPr>
        <a:xfrm>
          <a:off x="15430500" y="96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151746</xdr:rowOff>
    </xdr:from>
    <xdr:ext cx="534377" cy="259045"/>
    <xdr:sp macro="" textlink="">
      <xdr:nvSpPr>
        <xdr:cNvPr id="603" name="テキスト ボックス 602"/>
        <xdr:cNvSpPr txBox="1"/>
      </xdr:nvSpPr>
      <xdr:spPr>
        <a:xfrm>
          <a:off x="15214111" y="97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68326</xdr:rowOff>
    </xdr:from>
    <xdr:to>
      <xdr:col>76</xdr:col>
      <xdr:colOff>165100</xdr:colOff>
      <xdr:row>58</xdr:row>
      <xdr:rowOff>169926</xdr:rowOff>
    </xdr:to>
    <xdr:sp macro="" textlink="">
      <xdr:nvSpPr>
        <xdr:cNvPr id="604" name="楕円 603"/>
        <xdr:cNvSpPr/>
      </xdr:nvSpPr>
      <xdr:spPr>
        <a:xfrm>
          <a:off x="14541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161053</xdr:rowOff>
    </xdr:from>
    <xdr:ext cx="534377" cy="259045"/>
    <xdr:sp macro="" textlink="">
      <xdr:nvSpPr>
        <xdr:cNvPr id="605" name="テキスト ボックス 604"/>
        <xdr:cNvSpPr txBox="1"/>
      </xdr:nvSpPr>
      <xdr:spPr>
        <a:xfrm>
          <a:off x="14325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123516</xdr:rowOff>
    </xdr:from>
    <xdr:to>
      <xdr:col>72</xdr:col>
      <xdr:colOff>38100</xdr:colOff>
      <xdr:row>59</xdr:row>
      <xdr:rowOff>53666</xdr:rowOff>
    </xdr:to>
    <xdr:sp macro="" textlink="">
      <xdr:nvSpPr>
        <xdr:cNvPr id="606" name="楕円 605"/>
        <xdr:cNvSpPr/>
      </xdr:nvSpPr>
      <xdr:spPr>
        <a:xfrm>
          <a:off x="13652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44793</xdr:rowOff>
    </xdr:from>
    <xdr:ext cx="534377" cy="259045"/>
    <xdr:sp macro="" textlink="">
      <xdr:nvSpPr>
        <xdr:cNvPr id="607" name="テキスト ボックス 606"/>
        <xdr:cNvSpPr txBox="1"/>
      </xdr:nvSpPr>
      <xdr:spPr>
        <a:xfrm>
          <a:off x="13436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95693</xdr:rowOff>
    </xdr:from>
    <xdr:to>
      <xdr:col>67</xdr:col>
      <xdr:colOff>101600</xdr:colOff>
      <xdr:row>59</xdr:row>
      <xdr:rowOff>25843</xdr:rowOff>
    </xdr:to>
    <xdr:sp macro="" textlink="">
      <xdr:nvSpPr>
        <xdr:cNvPr id="608" name="楕円 607"/>
        <xdr:cNvSpPr/>
      </xdr:nvSpPr>
      <xdr:spPr>
        <a:xfrm>
          <a:off x="12763500" y="10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16970</xdr:rowOff>
    </xdr:from>
    <xdr:ext cx="534377" cy="259045"/>
    <xdr:sp macro="" textlink="">
      <xdr:nvSpPr>
        <xdr:cNvPr id="609" name="テキスト ボックス 608"/>
        <xdr:cNvSpPr txBox="1"/>
      </xdr:nvSpPr>
      <xdr:spPr>
        <a:xfrm>
          <a:off x="12547111" y="10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18225</xdr:rowOff>
    </xdr:from>
    <xdr:to>
      <xdr:col>85</xdr:col>
      <xdr:colOff>127000</xdr:colOff>
      <xdr:row>79</xdr:row>
      <xdr:rowOff>34277</xdr:rowOff>
    </xdr:to>
    <xdr:cxnSp macro="">
      <xdr:nvCxnSpPr>
        <xdr:cNvPr id="638" name="直線コネクタ 637"/>
        <xdr:cNvCxnSpPr/>
      </xdr:nvCxnSpPr>
      <xdr:spPr>
        <a:xfrm>
          <a:off x="15481300" y="13562775"/>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18225</xdr:rowOff>
    </xdr:from>
    <xdr:to>
      <xdr:col>81</xdr:col>
      <xdr:colOff>50800</xdr:colOff>
      <xdr:row>79</xdr:row>
      <xdr:rowOff>44450</xdr:rowOff>
    </xdr:to>
    <xdr:cxnSp macro="">
      <xdr:nvCxnSpPr>
        <xdr:cNvPr id="641" name="直線コネクタ 640"/>
        <xdr:cNvCxnSpPr/>
      </xdr:nvCxnSpPr>
      <xdr:spPr>
        <a:xfrm flipV="1">
          <a:off x="14592300" y="13562775"/>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41478</xdr:rowOff>
    </xdr:from>
    <xdr:to>
      <xdr:col>71</xdr:col>
      <xdr:colOff>177800</xdr:colOff>
      <xdr:row>79</xdr:row>
      <xdr:rowOff>44450</xdr:rowOff>
    </xdr:to>
    <xdr:cxnSp macro="">
      <xdr:nvCxnSpPr>
        <xdr:cNvPr id="647" name="直線コネクタ 646"/>
        <xdr:cNvCxnSpPr/>
      </xdr:nvCxnSpPr>
      <xdr:spPr>
        <a:xfrm>
          <a:off x="12814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154927</xdr:rowOff>
    </xdr:from>
    <xdr:to>
      <xdr:col>85</xdr:col>
      <xdr:colOff>177800</xdr:colOff>
      <xdr:row>79</xdr:row>
      <xdr:rowOff>85077</xdr:rowOff>
    </xdr:to>
    <xdr:sp macro="" textlink="">
      <xdr:nvSpPr>
        <xdr:cNvPr id="657" name="楕円 656"/>
        <xdr:cNvSpPr/>
      </xdr:nvSpPr>
      <xdr:spPr>
        <a:xfrm>
          <a:off x="162687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69854</xdr:rowOff>
    </xdr:from>
    <xdr:ext cx="378565" cy="259045"/>
    <xdr:sp macro="" textlink="">
      <xdr:nvSpPr>
        <xdr:cNvPr id="658" name="災害復旧費該当値テキスト"/>
        <xdr:cNvSpPr txBox="1"/>
      </xdr:nvSpPr>
      <xdr:spPr>
        <a:xfrm>
          <a:off x="16370300" y="13442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138875</xdr:rowOff>
    </xdr:from>
    <xdr:to>
      <xdr:col>81</xdr:col>
      <xdr:colOff>101600</xdr:colOff>
      <xdr:row>79</xdr:row>
      <xdr:rowOff>69025</xdr:rowOff>
    </xdr:to>
    <xdr:sp macro="" textlink="">
      <xdr:nvSpPr>
        <xdr:cNvPr id="659" name="楕円 658"/>
        <xdr:cNvSpPr/>
      </xdr:nvSpPr>
      <xdr:spPr>
        <a:xfrm>
          <a:off x="15430500" y="13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60152</xdr:rowOff>
    </xdr:from>
    <xdr:ext cx="469744" cy="259045"/>
    <xdr:sp macro="" textlink="">
      <xdr:nvSpPr>
        <xdr:cNvPr id="660" name="テキスト ボックス 659"/>
        <xdr:cNvSpPr txBox="1"/>
      </xdr:nvSpPr>
      <xdr:spPr>
        <a:xfrm>
          <a:off x="15246428" y="136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162128</xdr:rowOff>
    </xdr:from>
    <xdr:to>
      <xdr:col>67</xdr:col>
      <xdr:colOff>101600</xdr:colOff>
      <xdr:row>79</xdr:row>
      <xdr:rowOff>92278</xdr:rowOff>
    </xdr:to>
    <xdr:sp macro="" textlink="">
      <xdr:nvSpPr>
        <xdr:cNvPr id="665" name="楕円 664"/>
        <xdr:cNvSpPr/>
      </xdr:nvSpPr>
      <xdr:spPr>
        <a:xfrm>
          <a:off x="12763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83405</xdr:rowOff>
    </xdr:from>
    <xdr:ext cx="378565" cy="259045"/>
    <xdr:sp macro="" textlink="">
      <xdr:nvSpPr>
        <xdr:cNvPr id="666" name="テキスト ボックス 665"/>
        <xdr:cNvSpPr txBox="1"/>
      </xdr:nvSpPr>
      <xdr:spPr>
        <a:xfrm>
          <a:off x="12625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16611</xdr:rowOff>
    </xdr:from>
    <xdr:to>
      <xdr:col>85</xdr:col>
      <xdr:colOff>127000</xdr:colOff>
      <xdr:row>97</xdr:row>
      <xdr:rowOff>45568</xdr:rowOff>
    </xdr:to>
    <xdr:cxnSp macro="">
      <xdr:nvCxnSpPr>
        <xdr:cNvPr id="695" name="直線コネクタ 694"/>
        <xdr:cNvCxnSpPr/>
      </xdr:nvCxnSpPr>
      <xdr:spPr>
        <a:xfrm flipV="1">
          <a:off x="15481300" y="16647261"/>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45568</xdr:rowOff>
    </xdr:from>
    <xdr:to>
      <xdr:col>81</xdr:col>
      <xdr:colOff>50800</xdr:colOff>
      <xdr:row>97</xdr:row>
      <xdr:rowOff>47664</xdr:rowOff>
    </xdr:to>
    <xdr:cxnSp macro="">
      <xdr:nvCxnSpPr>
        <xdr:cNvPr id="698" name="直線コネクタ 697"/>
        <xdr:cNvCxnSpPr/>
      </xdr:nvCxnSpPr>
      <xdr:spPr>
        <a:xfrm flipV="1">
          <a:off x="14592300" y="166762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41593</xdr:rowOff>
    </xdr:from>
    <xdr:to>
      <xdr:col>76</xdr:col>
      <xdr:colOff>114300</xdr:colOff>
      <xdr:row>97</xdr:row>
      <xdr:rowOff>47664</xdr:rowOff>
    </xdr:to>
    <xdr:cxnSp macro="">
      <xdr:nvCxnSpPr>
        <xdr:cNvPr id="701" name="直線コネクタ 700"/>
        <xdr:cNvCxnSpPr/>
      </xdr:nvCxnSpPr>
      <xdr:spPr>
        <a:xfrm>
          <a:off x="13703300" y="16672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10579</xdr:rowOff>
    </xdr:from>
    <xdr:to>
      <xdr:col>71</xdr:col>
      <xdr:colOff>177800</xdr:colOff>
      <xdr:row>97</xdr:row>
      <xdr:rowOff>41593</xdr:rowOff>
    </xdr:to>
    <xdr:cxnSp macro="">
      <xdr:nvCxnSpPr>
        <xdr:cNvPr id="704" name="直線コネクタ 703"/>
        <xdr:cNvCxnSpPr/>
      </xdr:nvCxnSpPr>
      <xdr:spPr>
        <a:xfrm>
          <a:off x="12814300" y="16641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137261</xdr:rowOff>
    </xdr:from>
    <xdr:to>
      <xdr:col>85</xdr:col>
      <xdr:colOff>177800</xdr:colOff>
      <xdr:row>97</xdr:row>
      <xdr:rowOff>67411</xdr:rowOff>
    </xdr:to>
    <xdr:sp macro="" textlink="">
      <xdr:nvSpPr>
        <xdr:cNvPr id="714" name="楕円 713"/>
        <xdr:cNvSpPr/>
      </xdr:nvSpPr>
      <xdr:spPr>
        <a:xfrm>
          <a:off x="16268700" y="165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115688</xdr:rowOff>
    </xdr:from>
    <xdr:ext cx="534377" cy="259045"/>
    <xdr:sp macro="" textlink="">
      <xdr:nvSpPr>
        <xdr:cNvPr id="715" name="公債費該当値テキスト"/>
        <xdr:cNvSpPr txBox="1"/>
      </xdr:nvSpPr>
      <xdr:spPr>
        <a:xfrm>
          <a:off x="16370300" y="165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166218</xdr:rowOff>
    </xdr:from>
    <xdr:to>
      <xdr:col>81</xdr:col>
      <xdr:colOff>101600</xdr:colOff>
      <xdr:row>97</xdr:row>
      <xdr:rowOff>96368</xdr:rowOff>
    </xdr:to>
    <xdr:sp macro="" textlink="">
      <xdr:nvSpPr>
        <xdr:cNvPr id="716" name="楕円 715"/>
        <xdr:cNvSpPr/>
      </xdr:nvSpPr>
      <xdr:spPr>
        <a:xfrm>
          <a:off x="15430500" y="166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87495</xdr:rowOff>
    </xdr:from>
    <xdr:ext cx="534377" cy="259045"/>
    <xdr:sp macro="" textlink="">
      <xdr:nvSpPr>
        <xdr:cNvPr id="717" name="テキスト ボックス 716"/>
        <xdr:cNvSpPr txBox="1"/>
      </xdr:nvSpPr>
      <xdr:spPr>
        <a:xfrm>
          <a:off x="15214111" y="167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168314</xdr:rowOff>
    </xdr:from>
    <xdr:to>
      <xdr:col>76</xdr:col>
      <xdr:colOff>165100</xdr:colOff>
      <xdr:row>97</xdr:row>
      <xdr:rowOff>98464</xdr:rowOff>
    </xdr:to>
    <xdr:sp macro="" textlink="">
      <xdr:nvSpPr>
        <xdr:cNvPr id="718" name="楕円 717"/>
        <xdr:cNvSpPr/>
      </xdr:nvSpPr>
      <xdr:spPr>
        <a:xfrm>
          <a:off x="14541500" y="166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89591</xdr:rowOff>
    </xdr:from>
    <xdr:ext cx="534377" cy="259045"/>
    <xdr:sp macro="" textlink="">
      <xdr:nvSpPr>
        <xdr:cNvPr id="719" name="テキスト ボックス 718"/>
        <xdr:cNvSpPr txBox="1"/>
      </xdr:nvSpPr>
      <xdr:spPr>
        <a:xfrm>
          <a:off x="14325111" y="167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162243</xdr:rowOff>
    </xdr:from>
    <xdr:to>
      <xdr:col>72</xdr:col>
      <xdr:colOff>38100</xdr:colOff>
      <xdr:row>97</xdr:row>
      <xdr:rowOff>92393</xdr:rowOff>
    </xdr:to>
    <xdr:sp macro="" textlink="">
      <xdr:nvSpPr>
        <xdr:cNvPr id="720" name="楕円 719"/>
        <xdr:cNvSpPr/>
      </xdr:nvSpPr>
      <xdr:spPr>
        <a:xfrm>
          <a:off x="136525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83520</xdr:rowOff>
    </xdr:from>
    <xdr:ext cx="534377" cy="259045"/>
    <xdr:sp macro="" textlink="">
      <xdr:nvSpPr>
        <xdr:cNvPr id="721" name="テキスト ボックス 720"/>
        <xdr:cNvSpPr txBox="1"/>
      </xdr:nvSpPr>
      <xdr:spPr>
        <a:xfrm>
          <a:off x="13436111" y="167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131229</xdr:rowOff>
    </xdr:from>
    <xdr:to>
      <xdr:col>67</xdr:col>
      <xdr:colOff>101600</xdr:colOff>
      <xdr:row>97</xdr:row>
      <xdr:rowOff>61379</xdr:rowOff>
    </xdr:to>
    <xdr:sp macro="" textlink="">
      <xdr:nvSpPr>
        <xdr:cNvPr id="722" name="楕円 721"/>
        <xdr:cNvSpPr/>
      </xdr:nvSpPr>
      <xdr:spPr>
        <a:xfrm>
          <a:off x="12763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52506</xdr:rowOff>
    </xdr:from>
    <xdr:ext cx="534377" cy="259045"/>
    <xdr:sp macro="" textlink="">
      <xdr:nvSpPr>
        <xdr:cNvPr id="723" name="テキスト ボックス 722"/>
        <xdr:cNvSpPr txBox="1"/>
      </xdr:nvSpPr>
      <xdr:spPr>
        <a:xfrm>
          <a:off x="12547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全体的に類似団体平均より住民一人当たりのコストは低くなっている。消防費に関しては類似団体の平均に近い数値となっている。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消防費の支出の大半は消防組合への負担金であるため、他の費目より経費を削減する事が困難であることが要因である。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の財政調整基金取崩を予定しており、それによって負担金は減少となる予定である。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特別定額給付金の影響によるもので、農林水産業費の数値の上昇は、被災農業施設等復旧支援事業補助金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、教育費の数値が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がっているのは、小中学校空調設備整備事業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以降、減少に転じている。その主な要因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に対する復旧事業によるものである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年度についても、新型コロナウイルス感染症等の影響により、減少が続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年度の余剰金より繰入額が少なくなる見込みであり、増加に転じると思われる。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減少が続いてい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たが、災害関連経費が想定より少なかったことから、令和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年度は増加に転じた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ただ実質単年度収支については、マイナスの状況が続いている。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全体として黒字額が減少していく傾向にあ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すべての会計の黒字額が増となって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特に一般会計の実質収支が、大幅に黒字となったことによって増加してい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において、災害関連経費が想定より少なかったこと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32189297</v>
      </c>
      <c r="BO4" s="395"/>
      <c r="BP4" s="395"/>
      <c r="BQ4" s="395"/>
      <c r="BR4" s="395"/>
      <c r="BS4" s="395"/>
      <c r="BT4" s="395"/>
      <c r="BU4" s="396"/>
      <c r="BV4" s="394">
        <v>23168096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7.7</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30969390</v>
      </c>
      <c r="BO5" s="432"/>
      <c r="BP5" s="432"/>
      <c r="BQ5" s="432"/>
      <c r="BR5" s="432"/>
      <c r="BS5" s="432"/>
      <c r="BT5" s="432"/>
      <c r="BU5" s="433"/>
      <c r="BV5" s="431">
        <v>22265410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95.6</v>
      </c>
      <c r="CU5" s="429"/>
      <c r="CV5" s="429"/>
      <c r="CW5" s="429"/>
      <c r="CX5" s="429"/>
      <c r="CY5" s="429"/>
      <c r="CZ5" s="429"/>
      <c r="DA5" s="430"/>
      <c r="DB5" s="428">
        <v>95.5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1219907</v>
      </c>
      <c r="BO6" s="432"/>
      <c r="BP6" s="432"/>
      <c r="BQ6" s="432"/>
      <c r="BR6" s="432"/>
      <c r="BS6" s="432"/>
      <c r="BT6" s="432"/>
      <c r="BU6" s="433"/>
      <c r="BV6" s="431">
        <v>902686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100.8</v>
      </c>
      <c r="CU6" s="469"/>
      <c r="CV6" s="469"/>
      <c r="CW6" s="469"/>
      <c r="CX6" s="469"/>
      <c r="CY6" s="469"/>
      <c r="CZ6" s="469"/>
      <c r="DA6" s="470"/>
      <c r="DB6" s="468">
        <v>101.1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162702</v>
      </c>
      <c r="BO7" s="432"/>
      <c r="BP7" s="432"/>
      <c r="BQ7" s="432"/>
      <c r="BR7" s="432"/>
      <c r="BS7" s="432"/>
      <c r="BT7" s="432"/>
      <c r="BU7" s="433"/>
      <c r="BV7" s="431">
        <v>479740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13661057</v>
      </c>
      <c r="CU7" s="432"/>
      <c r="CV7" s="432"/>
      <c r="CW7" s="432"/>
      <c r="CX7" s="432"/>
      <c r="CY7" s="432"/>
      <c r="CZ7" s="432"/>
      <c r="DA7" s="433"/>
      <c r="DB7" s="431">
        <v>13210916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1057205</v>
      </c>
      <c r="BO8" s="432"/>
      <c r="BP8" s="432"/>
      <c r="BQ8" s="432"/>
      <c r="BR8" s="432"/>
      <c r="BS8" s="432"/>
      <c r="BT8" s="432"/>
      <c r="BU8" s="433"/>
      <c r="BV8" s="431">
        <v>422946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0.67</v>
      </c>
      <c r="CU8" s="472"/>
      <c r="CV8" s="472"/>
      <c r="CW8" s="472"/>
      <c r="CX8" s="472"/>
      <c r="CY8" s="472"/>
      <c r="CZ8" s="472"/>
      <c r="DA8" s="473"/>
      <c r="DB8" s="471">
        <v>0.66</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67455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634259</v>
      </c>
      <c r="BO9" s="432"/>
      <c r="BP9" s="432"/>
      <c r="BQ9" s="432"/>
      <c r="BR9" s="432"/>
      <c r="BS9" s="432"/>
      <c r="BT9" s="432"/>
      <c r="BU9" s="433"/>
      <c r="BV9" s="431">
        <v>-201071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12.2</v>
      </c>
      <c r="CU9" s="429"/>
      <c r="CV9" s="429"/>
      <c r="CW9" s="429"/>
      <c r="CX9" s="429"/>
      <c r="CY9" s="429"/>
      <c r="CZ9" s="429"/>
      <c r="DA9" s="430"/>
      <c r="DB9" s="428">
        <v>12.3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70734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94</v>
      </c>
      <c r="AV10" s="464"/>
      <c r="AW10" s="464"/>
      <c r="AX10" s="464"/>
      <c r="AY10" s="465" t="s">
        <v>118</v>
      </c>
      <c r="AZ10" s="466"/>
      <c r="BA10" s="466"/>
      <c r="BB10" s="466"/>
      <c r="BC10" s="466"/>
      <c r="BD10" s="466"/>
      <c r="BE10" s="466"/>
      <c r="BF10" s="466"/>
      <c r="BG10" s="466"/>
      <c r="BH10" s="466"/>
      <c r="BI10" s="466"/>
      <c r="BJ10" s="466"/>
      <c r="BK10" s="466"/>
      <c r="BL10" s="466"/>
      <c r="BM10" s="467"/>
      <c r="BN10" s="431">
        <v>1</v>
      </c>
      <c r="BO10" s="432"/>
      <c r="BP10" s="432"/>
      <c r="BQ10" s="432"/>
      <c r="BR10" s="432"/>
      <c r="BS10" s="432"/>
      <c r="BT10" s="432"/>
      <c r="BU10" s="433"/>
      <c r="BV10" s="431">
        <v>867</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94</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125</v>
      </c>
      <c r="DC11" s="472"/>
      <c r="DD11" s="472"/>
      <c r="DE11" s="472"/>
      <c r="DF11" s="472"/>
      <c r="DG11" s="472"/>
      <c r="DH11" s="472"/>
      <c r="DI11" s="473"/>
      <c r="DJ11" s="186"/>
      <c r="DK11" s="186"/>
      <c r="DL11" s="186"/>
      <c r="DM11" s="186"/>
      <c r="DN11" s="186"/>
      <c r="DO11" s="186"/>
    </row>
    <row r="12" spans="1:119" ht="18.75" customHeight="1" x14ac:dyDescent="0.15">
      <c r="A12" s="187"/>
      <c r="B12" s="491" t="s">
        <v>126</v>
      </c>
      <c r="C12" s="492"/>
      <c r="D12" s="492"/>
      <c r="E12" s="492"/>
      <c r="F12" s="492"/>
      <c r="G12" s="492"/>
      <c r="H12" s="492"/>
      <c r="I12" s="492"/>
      <c r="J12" s="492"/>
      <c r="K12" s="493"/>
      <c r="L12" s="500" t="s">
        <v>127</v>
      </c>
      <c r="M12" s="501"/>
      <c r="N12" s="501"/>
      <c r="O12" s="501"/>
      <c r="P12" s="501"/>
      <c r="Q12" s="502"/>
      <c r="R12" s="503">
        <v>68888</v>
      </c>
      <c r="S12" s="504"/>
      <c r="T12" s="504"/>
      <c r="U12" s="504"/>
      <c r="V12" s="505"/>
      <c r="W12" s="506" t="s">
        <v>1</v>
      </c>
      <c r="X12" s="464"/>
      <c r="Y12" s="464"/>
      <c r="Z12" s="464"/>
      <c r="AA12" s="464"/>
      <c r="AB12" s="507"/>
      <c r="AC12" s="508" t="s">
        <v>128</v>
      </c>
      <c r="AD12" s="509"/>
      <c r="AE12" s="509"/>
      <c r="AF12" s="509"/>
      <c r="AG12" s="510"/>
      <c r="AH12" s="508" t="s">
        <v>129</v>
      </c>
      <c r="AI12" s="509"/>
      <c r="AJ12" s="509"/>
      <c r="AK12" s="509"/>
      <c r="AL12" s="511"/>
      <c r="AM12" s="460" t="s">
        <v>130</v>
      </c>
      <c r="AN12" s="461"/>
      <c r="AO12" s="461"/>
      <c r="AP12" s="461"/>
      <c r="AQ12" s="461"/>
      <c r="AR12" s="461"/>
      <c r="AS12" s="461"/>
      <c r="AT12" s="462"/>
      <c r="AU12" s="463" t="s">
        <v>94</v>
      </c>
      <c r="AV12" s="464"/>
      <c r="AW12" s="464"/>
      <c r="AX12" s="464"/>
      <c r="AY12" s="465" t="s">
        <v>131</v>
      </c>
      <c r="AZ12" s="466"/>
      <c r="BA12" s="466"/>
      <c r="BB12" s="466"/>
      <c r="BC12" s="466"/>
      <c r="BD12" s="466"/>
      <c r="BE12" s="466"/>
      <c r="BF12" s="466"/>
      <c r="BG12" s="466"/>
      <c r="BH12" s="466"/>
      <c r="BI12" s="466"/>
      <c r="BJ12" s="466"/>
      <c r="BK12" s="466"/>
      <c r="BL12" s="466"/>
      <c r="BM12" s="467"/>
      <c r="BN12" s="431">
        <v>867101</v>
      </c>
      <c r="BO12" s="432"/>
      <c r="BP12" s="432"/>
      <c r="BQ12" s="432"/>
      <c r="BR12" s="432"/>
      <c r="BS12" s="432"/>
      <c r="BT12" s="432"/>
      <c r="BU12" s="433"/>
      <c r="BV12" s="431">
        <v>793737</v>
      </c>
      <c r="BW12" s="432"/>
      <c r="BX12" s="432"/>
      <c r="BY12" s="432"/>
      <c r="BZ12" s="432"/>
      <c r="CA12" s="432"/>
      <c r="CB12" s="432"/>
      <c r="CC12" s="433"/>
      <c r="CD12" s="434" t="s">
        <v>132</v>
      </c>
      <c r="CE12" s="435"/>
      <c r="CF12" s="435"/>
      <c r="CG12" s="435"/>
      <c r="CH12" s="435"/>
      <c r="CI12" s="435"/>
      <c r="CJ12" s="435"/>
      <c r="CK12" s="435"/>
      <c r="CL12" s="435"/>
      <c r="CM12" s="435"/>
      <c r="CN12" s="435"/>
      <c r="CO12" s="435"/>
      <c r="CP12" s="435"/>
      <c r="CQ12" s="435"/>
      <c r="CR12" s="435"/>
      <c r="CS12" s="436"/>
      <c r="CT12" s="471" t="s">
        <v>133</v>
      </c>
      <c r="CU12" s="472"/>
      <c r="CV12" s="472"/>
      <c r="CW12" s="472"/>
      <c r="CX12" s="472"/>
      <c r="CY12" s="472"/>
      <c r="CZ12" s="472"/>
      <c r="DA12" s="473"/>
      <c r="DB12" s="471" t="s">
        <v>125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66089</v>
      </c>
      <c r="S13" s="516"/>
      <c r="T13" s="516"/>
      <c r="U13" s="516"/>
      <c r="V13" s="517"/>
      <c r="W13" s="447" t="s">
        <v>135</v>
      </c>
      <c r="X13" s="448"/>
      <c r="Y13" s="448"/>
      <c r="Z13" s="448"/>
      <c r="AA13" s="448"/>
      <c r="AB13" s="438"/>
      <c r="AC13" s="482">
        <v>2811</v>
      </c>
      <c r="AD13" s="483"/>
      <c r="AE13" s="483"/>
      <c r="AF13" s="483"/>
      <c r="AG13" s="525"/>
      <c r="AH13" s="482">
        <v>2898</v>
      </c>
      <c r="AI13" s="483"/>
      <c r="AJ13" s="483"/>
      <c r="AK13" s="483"/>
      <c r="AL13" s="484"/>
      <c r="AM13" s="460" t="s">
        <v>136</v>
      </c>
      <c r="AN13" s="461"/>
      <c r="AO13" s="461"/>
      <c r="AP13" s="461"/>
      <c r="AQ13" s="461"/>
      <c r="AR13" s="461"/>
      <c r="AS13" s="461"/>
      <c r="AT13" s="462"/>
      <c r="AU13" s="463" t="s">
        <v>137</v>
      </c>
      <c r="AV13" s="464"/>
      <c r="AW13" s="464"/>
      <c r="AX13" s="464"/>
      <c r="AY13" s="465" t="s">
        <v>138</v>
      </c>
      <c r="AZ13" s="466"/>
      <c r="BA13" s="466"/>
      <c r="BB13" s="466"/>
      <c r="BC13" s="466"/>
      <c r="BD13" s="466"/>
      <c r="BE13" s="466"/>
      <c r="BF13" s="466"/>
      <c r="BG13" s="466"/>
      <c r="BH13" s="466"/>
      <c r="BI13" s="466"/>
      <c r="BJ13" s="466"/>
      <c r="BK13" s="466"/>
      <c r="BL13" s="466"/>
      <c r="BM13" s="467"/>
      <c r="BN13" s="431">
        <v>-232841</v>
      </c>
      <c r="BO13" s="432"/>
      <c r="BP13" s="432"/>
      <c r="BQ13" s="432"/>
      <c r="BR13" s="432"/>
      <c r="BS13" s="432"/>
      <c r="BT13" s="432"/>
      <c r="BU13" s="433"/>
      <c r="BV13" s="431">
        <v>-993941</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6.3</v>
      </c>
      <c r="CU13" s="429"/>
      <c r="CV13" s="429"/>
      <c r="CW13" s="429"/>
      <c r="CX13" s="429"/>
      <c r="CY13" s="429"/>
      <c r="CZ13" s="429"/>
      <c r="DA13" s="430"/>
      <c r="DB13" s="428">
        <v>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69509</v>
      </c>
      <c r="S14" s="516"/>
      <c r="T14" s="516"/>
      <c r="U14" s="516"/>
      <c r="V14" s="517"/>
      <c r="W14" s="421"/>
      <c r="X14" s="422"/>
      <c r="Y14" s="422"/>
      <c r="Z14" s="422"/>
      <c r="AA14" s="422"/>
      <c r="AB14" s="411"/>
      <c r="AC14" s="518">
        <v>8.1</v>
      </c>
      <c r="AD14" s="519"/>
      <c r="AE14" s="519"/>
      <c r="AF14" s="519"/>
      <c r="AG14" s="520"/>
      <c r="AH14" s="518">
        <v>8.3000000000000007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29.3</v>
      </c>
      <c r="CU14" s="530"/>
      <c r="CV14" s="530"/>
      <c r="CW14" s="530"/>
      <c r="CX14" s="530"/>
      <c r="CY14" s="530"/>
      <c r="CZ14" s="530"/>
      <c r="DA14" s="531"/>
      <c r="DB14" s="529">
        <v>29.7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142</v>
      </c>
      <c r="N15" s="523"/>
      <c r="O15" s="523"/>
      <c r="P15" s="523"/>
      <c r="Q15" s="524"/>
      <c r="R15" s="515">
        <v>67039</v>
      </c>
      <c r="S15" s="516"/>
      <c r="T15" s="516"/>
      <c r="U15" s="516"/>
      <c r="V15" s="517"/>
      <c r="W15" s="447" t="s">
        <v>143</v>
      </c>
      <c r="X15" s="448"/>
      <c r="Y15" s="448"/>
      <c r="Z15" s="448"/>
      <c r="AA15" s="448"/>
      <c r="AB15" s="438"/>
      <c r="AC15" s="482">
        <v>8979</v>
      </c>
      <c r="AD15" s="483"/>
      <c r="AE15" s="483"/>
      <c r="AF15" s="483"/>
      <c r="AG15" s="525"/>
      <c r="AH15" s="482">
        <v>9052</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7400599</v>
      </c>
      <c r="BO15" s="395"/>
      <c r="BP15" s="395"/>
      <c r="BQ15" s="395"/>
      <c r="BR15" s="395"/>
      <c r="BS15" s="395"/>
      <c r="BT15" s="395"/>
      <c r="BU15" s="396"/>
      <c r="BV15" s="394">
        <v>6976375</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25.8</v>
      </c>
      <c r="AD16" s="519"/>
      <c r="AE16" s="519"/>
      <c r="AF16" s="519"/>
      <c r="AG16" s="520"/>
      <c r="AH16" s="518">
        <v>25.8</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11072587</v>
      </c>
      <c r="BO16" s="432"/>
      <c r="BP16" s="432"/>
      <c r="BQ16" s="432"/>
      <c r="BR16" s="432"/>
      <c r="BS16" s="432"/>
      <c r="BT16" s="432"/>
      <c r="BU16" s="433"/>
      <c r="BV16" s="431">
        <v>10640026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22989</v>
      </c>
      <c r="AD17" s="483"/>
      <c r="AE17" s="483"/>
      <c r="AF17" s="483"/>
      <c r="AG17" s="525"/>
      <c r="AH17" s="482">
        <v>23111</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9305375</v>
      </c>
      <c r="BO17" s="432"/>
      <c r="BP17" s="432"/>
      <c r="BQ17" s="432"/>
      <c r="BR17" s="432"/>
      <c r="BS17" s="432"/>
      <c r="BT17" s="432"/>
      <c r="BU17" s="433"/>
      <c r="BV17" s="431">
        <v>8812161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74.94</v>
      </c>
      <c r="M18" s="547"/>
      <c r="N18" s="547"/>
      <c r="O18" s="547"/>
      <c r="P18" s="547"/>
      <c r="Q18" s="547"/>
      <c r="R18" s="548"/>
      <c r="S18" s="548"/>
      <c r="T18" s="548"/>
      <c r="U18" s="548"/>
      <c r="V18" s="549"/>
      <c r="W18" s="449"/>
      <c r="X18" s="450"/>
      <c r="Y18" s="450"/>
      <c r="Z18" s="450"/>
      <c r="AA18" s="450"/>
      <c r="AB18" s="441"/>
      <c r="AC18" s="550">
        <v>66.099999999999994</v>
      </c>
      <c r="AD18" s="551"/>
      <c r="AE18" s="551"/>
      <c r="AF18" s="551"/>
      <c r="AG18" s="552"/>
      <c r="AH18" s="550">
        <v>65.900000000000006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13050347</v>
      </c>
      <c r="BO18" s="432"/>
      <c r="BP18" s="432"/>
      <c r="BQ18" s="432"/>
      <c r="BR18" s="432"/>
      <c r="BS18" s="432"/>
      <c r="BT18" s="432"/>
      <c r="BU18" s="433"/>
      <c r="BV18" s="431">
        <v>12901662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900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16488447</v>
      </c>
      <c r="BO19" s="432"/>
      <c r="BP19" s="432"/>
      <c r="BQ19" s="432"/>
      <c r="BR19" s="432"/>
      <c r="BS19" s="432"/>
      <c r="BT19" s="432"/>
      <c r="BU19" s="433"/>
      <c r="BV19" s="431">
        <v>15203372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27942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18113319</v>
      </c>
      <c r="BO23" s="432"/>
      <c r="BP23" s="432"/>
      <c r="BQ23" s="432"/>
      <c r="BR23" s="432"/>
      <c r="BS23" s="432"/>
      <c r="BT23" s="432"/>
      <c r="BU23" s="433"/>
      <c r="BV23" s="431">
        <v>18188140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8300</v>
      </c>
      <c r="R24" s="483"/>
      <c r="S24" s="483"/>
      <c r="T24" s="483"/>
      <c r="U24" s="483"/>
      <c r="V24" s="525"/>
      <c r="W24" s="584"/>
      <c r="X24" s="572"/>
      <c r="Y24" s="573"/>
      <c r="Z24" s="481" t="s">
        <v>167</v>
      </c>
      <c r="AA24" s="461"/>
      <c r="AB24" s="461"/>
      <c r="AC24" s="461"/>
      <c r="AD24" s="461"/>
      <c r="AE24" s="461"/>
      <c r="AF24" s="461"/>
      <c r="AG24" s="462"/>
      <c r="AH24" s="482">
        <v>476</v>
      </c>
      <c r="AI24" s="483"/>
      <c r="AJ24" s="483"/>
      <c r="AK24" s="483"/>
      <c r="AL24" s="525"/>
      <c r="AM24" s="482">
        <v>1506064</v>
      </c>
      <c r="AN24" s="483"/>
      <c r="AO24" s="483"/>
      <c r="AP24" s="483"/>
      <c r="AQ24" s="483"/>
      <c r="AR24" s="525"/>
      <c r="AS24" s="482">
        <v>3164</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13529698</v>
      </c>
      <c r="BO24" s="432"/>
      <c r="BP24" s="432"/>
      <c r="BQ24" s="432"/>
      <c r="BR24" s="432"/>
      <c r="BS24" s="432"/>
      <c r="BT24" s="432"/>
      <c r="BU24" s="433"/>
      <c r="BV24" s="431">
        <v>14167217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6900</v>
      </c>
      <c r="R25" s="483"/>
      <c r="S25" s="483"/>
      <c r="T25" s="483"/>
      <c r="U25" s="483"/>
      <c r="V25" s="525"/>
      <c r="W25" s="584"/>
      <c r="X25" s="572"/>
      <c r="Y25" s="573"/>
      <c r="Z25" s="481" t="s">
        <v>170</v>
      </c>
      <c r="AA25" s="461"/>
      <c r="AB25" s="461"/>
      <c r="AC25" s="461"/>
      <c r="AD25" s="461"/>
      <c r="AE25" s="461"/>
      <c r="AF25" s="461"/>
      <c r="AG25" s="462"/>
      <c r="AH25" s="482" t="s">
        <v>125</v>
      </c>
      <c r="AI25" s="483"/>
      <c r="AJ25" s="483"/>
      <c r="AK25" s="483"/>
      <c r="AL25" s="525"/>
      <c r="AM25" s="482" t="s">
        <v>171</v>
      </c>
      <c r="AN25" s="483"/>
      <c r="AO25" s="483"/>
      <c r="AP25" s="483"/>
      <c r="AQ25" s="483"/>
      <c r="AR25" s="525"/>
      <c r="AS25" s="482" t="s">
        <v>125</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3751377</v>
      </c>
      <c r="BO25" s="395"/>
      <c r="BP25" s="395"/>
      <c r="BQ25" s="395"/>
      <c r="BR25" s="395"/>
      <c r="BS25" s="395"/>
      <c r="BT25" s="395"/>
      <c r="BU25" s="396"/>
      <c r="BV25" s="394">
        <v>4138378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6500</v>
      </c>
      <c r="R26" s="483"/>
      <c r="S26" s="483"/>
      <c r="T26" s="483"/>
      <c r="U26" s="483"/>
      <c r="V26" s="525"/>
      <c r="W26" s="584"/>
      <c r="X26" s="572"/>
      <c r="Y26" s="573"/>
      <c r="Z26" s="481" t="s">
        <v>174</v>
      </c>
      <c r="AA26" s="594"/>
      <c r="AB26" s="594"/>
      <c r="AC26" s="594"/>
      <c r="AD26" s="594"/>
      <c r="AE26" s="594"/>
      <c r="AF26" s="594"/>
      <c r="AG26" s="595"/>
      <c r="AH26" s="482">
        <v>12</v>
      </c>
      <c r="AI26" s="483"/>
      <c r="AJ26" s="483"/>
      <c r="AK26" s="483"/>
      <c r="AL26" s="525"/>
      <c r="AM26" s="482">
        <v>33012</v>
      </c>
      <c r="AN26" s="483"/>
      <c r="AO26" s="483"/>
      <c r="AP26" s="483"/>
      <c r="AQ26" s="483"/>
      <c r="AR26" s="525"/>
      <c r="AS26" s="482">
        <v>2751</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171</v>
      </c>
      <c r="BO26" s="432"/>
      <c r="BP26" s="432"/>
      <c r="BQ26" s="432"/>
      <c r="BR26" s="432"/>
      <c r="BS26" s="432"/>
      <c r="BT26" s="432"/>
      <c r="BU26" s="433"/>
      <c r="BV26" s="431" t="s">
        <v>125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4450</v>
      </c>
      <c r="R27" s="483"/>
      <c r="S27" s="483"/>
      <c r="T27" s="483"/>
      <c r="U27" s="483"/>
      <c r="V27" s="525"/>
      <c r="W27" s="584"/>
      <c r="X27" s="572"/>
      <c r="Y27" s="573"/>
      <c r="Z27" s="481" t="s">
        <v>177</v>
      </c>
      <c r="AA27" s="461"/>
      <c r="AB27" s="461"/>
      <c r="AC27" s="461"/>
      <c r="AD27" s="461"/>
      <c r="AE27" s="461"/>
      <c r="AF27" s="461"/>
      <c r="AG27" s="462"/>
      <c r="AH27" s="482">
        <v>22</v>
      </c>
      <c r="AI27" s="483"/>
      <c r="AJ27" s="483"/>
      <c r="AK27" s="483"/>
      <c r="AL27" s="525"/>
      <c r="AM27" s="482">
        <v>75768</v>
      </c>
      <c r="AN27" s="483"/>
      <c r="AO27" s="483"/>
      <c r="AP27" s="483"/>
      <c r="AQ27" s="483"/>
      <c r="AR27" s="525"/>
      <c r="AS27" s="482">
        <v>3444</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t="s">
        <v>171</v>
      </c>
      <c r="BO27" s="608"/>
      <c r="BP27" s="608"/>
      <c r="BQ27" s="608"/>
      <c r="BR27" s="608"/>
      <c r="BS27" s="608"/>
      <c r="BT27" s="608"/>
      <c r="BU27" s="609"/>
      <c r="BV27" s="607" t="s">
        <v>171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4000</v>
      </c>
      <c r="R28" s="483"/>
      <c r="S28" s="483"/>
      <c r="T28" s="483"/>
      <c r="U28" s="483"/>
      <c r="V28" s="525"/>
      <c r="W28" s="584"/>
      <c r="X28" s="572"/>
      <c r="Y28" s="573"/>
      <c r="Z28" s="481" t="s">
        <v>180</v>
      </c>
      <c r="AA28" s="461"/>
      <c r="AB28" s="461"/>
      <c r="AC28" s="461"/>
      <c r="AD28" s="461"/>
      <c r="AE28" s="461"/>
      <c r="AF28" s="461"/>
      <c r="AG28" s="462"/>
      <c r="AH28" s="482" t="s">
        <v>171</v>
      </c>
      <c r="AI28" s="483"/>
      <c r="AJ28" s="483"/>
      <c r="AK28" s="483"/>
      <c r="AL28" s="525"/>
      <c r="AM28" s="482" t="s">
        <v>171</v>
      </c>
      <c r="AN28" s="483"/>
      <c r="AO28" s="483"/>
      <c r="AP28" s="483"/>
      <c r="AQ28" s="483"/>
      <c r="AR28" s="525"/>
      <c r="AS28" s="482" t="s">
        <v>171</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1650081</v>
      </c>
      <c r="BO28" s="395"/>
      <c r="BP28" s="395"/>
      <c r="BQ28" s="395"/>
      <c r="BR28" s="395"/>
      <c r="BS28" s="395"/>
      <c r="BT28" s="395"/>
      <c r="BU28" s="396"/>
      <c r="BV28" s="394">
        <v>2257181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18</v>
      </c>
      <c r="M29" s="483"/>
      <c r="N29" s="483"/>
      <c r="O29" s="483"/>
      <c r="P29" s="525"/>
      <c r="Q29" s="482">
        <v>3550</v>
      </c>
      <c r="R29" s="483"/>
      <c r="S29" s="483"/>
      <c r="T29" s="483"/>
      <c r="U29" s="483"/>
      <c r="V29" s="525"/>
      <c r="W29" s="585"/>
      <c r="X29" s="586"/>
      <c r="Y29" s="587"/>
      <c r="Z29" s="481" t="s">
        <v>183</v>
      </c>
      <c r="AA29" s="461"/>
      <c r="AB29" s="461"/>
      <c r="AC29" s="461"/>
      <c r="AD29" s="461"/>
      <c r="AE29" s="461"/>
      <c r="AF29" s="461"/>
      <c r="AG29" s="462"/>
      <c r="AH29" s="482">
        <v>498</v>
      </c>
      <c r="AI29" s="483"/>
      <c r="AJ29" s="483"/>
      <c r="AK29" s="483"/>
      <c r="AL29" s="525"/>
      <c r="AM29" s="482">
        <v>1581832</v>
      </c>
      <c r="AN29" s="483"/>
      <c r="AO29" s="483"/>
      <c r="AP29" s="483"/>
      <c r="AQ29" s="483"/>
      <c r="AR29" s="525"/>
      <c r="AS29" s="482">
        <v>3176</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122535</v>
      </c>
      <c r="BO29" s="432"/>
      <c r="BP29" s="432"/>
      <c r="BQ29" s="432"/>
      <c r="BR29" s="432"/>
      <c r="BS29" s="432"/>
      <c r="BT29" s="432"/>
      <c r="BU29" s="433"/>
      <c r="BV29" s="431">
        <v>122535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169676</v>
      </c>
      <c r="BO30" s="608"/>
      <c r="BP30" s="608"/>
      <c r="BQ30" s="608"/>
      <c r="BR30" s="608"/>
      <c r="BS30" s="608"/>
      <c r="BT30" s="608"/>
      <c r="BU30" s="609"/>
      <c r="BV30" s="607">
        <v>147357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192</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印旛郡市広域市町村圏事務組合（一般会計）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印旛郡市広域市町村圏事務組合（水道用水供給事業会計）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印旛衛生施設管理組合（一般会計）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佐倉市八街市酒々井町消防組合（一般会計）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gWMkWDP/s+VQw7lpCuwJoEdIZkrIxCgOYcwl84fBKl7j1pKrcyxM7DesEE6+0CB414V9RSH9sqvvFpWKsQD9w==" saltValue="4Qst4Gzpjwc0Pt75NdfA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6.79</v>
      </c>
      <c r="G34" s="33">
        <v>6.36</v>
      </c>
      <c r="H34" s="33">
        <v>4.76</v>
      </c>
      <c r="I34" s="33">
        <v>3.19</v>
      </c>
      <c r="J34" s="34">
        <v>7.67</v>
      </c>
      <c r="K34" s="22"/>
      <c r="L34" s="22"/>
      <c r="M34" s="22"/>
      <c r="N34" s="22"/>
      <c r="O34" s="22"/>
      <c r="P34" s="22"/>
    </row>
    <row r="35" spans="1:16" ht="39" customHeight="1" x14ac:dyDescent="0.15">
      <c r="A35" s="22"/>
      <c r="B35" s="35"/>
      <c r="C35" s="1206" t="s">
        <v>567</v>
      </c>
      <c r="D35" s="1207"/>
      <c r="E35" s="1208"/>
      <c r="F35" s="36">
        <v>1.91</v>
      </c>
      <c r="G35" s="37">
        <v>1.99</v>
      </c>
      <c r="H35" s="37">
        <v>2.73</v>
      </c>
      <c r="I35" s="37">
        <v>3.31</v>
      </c>
      <c r="J35" s="38">
        <v>3.82</v>
      </c>
      <c r="K35" s="22"/>
      <c r="L35" s="22"/>
      <c r="M35" s="22"/>
      <c r="N35" s="22"/>
      <c r="O35" s="22"/>
      <c r="P35" s="22"/>
    </row>
    <row r="36" spans="1:16" ht="39" customHeight="1" x14ac:dyDescent="0.15">
      <c r="A36" s="22"/>
      <c r="B36" s="35"/>
      <c r="C36" s="1206" t="s">
        <v>568</v>
      </c>
      <c r="D36" s="1207"/>
      <c r="E36" s="1208"/>
      <c r="F36" s="36" t="s">
        <v>569</v>
      </c>
      <c r="G36" s="37">
        <v>0.22</v>
      </c>
      <c r="H36" s="37">
        <v>2.0099999999999998</v>
      </c>
      <c r="I36" s="37">
        <v>0.22</v>
      </c>
      <c r="J36" s="38">
        <v>1.48</v>
      </c>
      <c r="K36" s="22"/>
      <c r="L36" s="22"/>
      <c r="M36" s="22"/>
      <c r="N36" s="22"/>
      <c r="O36" s="22"/>
      <c r="P36" s="22"/>
    </row>
    <row r="37" spans="1:16" ht="39" customHeight="1" x14ac:dyDescent="0.15">
      <c r="A37" s="22"/>
      <c r="B37" s="35"/>
      <c r="C37" s="1206" t="s">
        <v>570</v>
      </c>
      <c r="D37" s="1207"/>
      <c r="E37" s="1208"/>
      <c r="F37" s="36">
        <v>1.56</v>
      </c>
      <c r="G37" s="37">
        <v>0.71</v>
      </c>
      <c r="H37" s="37">
        <v>0.8</v>
      </c>
      <c r="I37" s="37">
        <v>0.56999999999999995</v>
      </c>
      <c r="J37" s="38">
        <v>0.98</v>
      </c>
      <c r="K37" s="22"/>
      <c r="L37" s="22"/>
      <c r="M37" s="22"/>
      <c r="N37" s="22"/>
      <c r="O37" s="22"/>
      <c r="P37" s="22"/>
    </row>
    <row r="38" spans="1:16" ht="39" customHeight="1" x14ac:dyDescent="0.15">
      <c r="A38" s="22"/>
      <c r="B38" s="35"/>
      <c r="C38" s="1206" t="s">
        <v>571</v>
      </c>
      <c r="D38" s="1207"/>
      <c r="E38" s="1208"/>
      <c r="F38" s="36">
        <v>0.33</v>
      </c>
      <c r="G38" s="37">
        <v>0.46</v>
      </c>
      <c r="H38" s="37">
        <v>0.4</v>
      </c>
      <c r="I38" s="37">
        <v>0.31</v>
      </c>
      <c r="J38" s="38">
        <v>0.52</v>
      </c>
      <c r="K38" s="22"/>
      <c r="L38" s="22"/>
      <c r="M38" s="22"/>
      <c r="N38" s="22"/>
      <c r="O38" s="22"/>
      <c r="P38" s="22"/>
    </row>
    <row r="39" spans="1:16" ht="39" customHeight="1" x14ac:dyDescent="0.15">
      <c r="A39" s="22"/>
      <c r="B39" s="35"/>
      <c r="C39" s="1206" t="s">
        <v>572</v>
      </c>
      <c r="D39" s="1207"/>
      <c r="E39" s="1208"/>
      <c r="F39" s="36">
        <v>0.04</v>
      </c>
      <c r="G39" s="37">
        <v>0.03</v>
      </c>
      <c r="H39" s="37">
        <v>0.03</v>
      </c>
      <c r="I39" s="37">
        <v>0.03</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574</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nuDneZWPhOnBzAQKT/nbPp9JoiPFA0gkQ3klGuMaCeqLD+2/rRCofxQYy1/F7slUaxJF9qEMkj3H9E8hMQGsA==" saltValue="6yNFevelTfoUmDgbf9R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2136</v>
      </c>
      <c r="L45" s="60">
        <v>1941</v>
      </c>
      <c r="M45" s="60">
        <v>1881</v>
      </c>
      <c r="N45" s="60">
        <v>1871</v>
      </c>
      <c r="O45" s="61">
        <v>2011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225</v>
      </c>
      <c r="L48" s="64">
        <v>274</v>
      </c>
      <c r="M48" s="64">
        <v>277</v>
      </c>
      <c r="N48" s="64">
        <v>293</v>
      </c>
      <c r="O48" s="65">
        <v>251</v>
      </c>
      <c r="P48" s="48"/>
      <c r="Q48" s="48"/>
      <c r="R48" s="48"/>
      <c r="S48" s="48"/>
      <c r="T48" s="48"/>
      <c r="U48" s="48"/>
    </row>
    <row r="49" spans="1:21" ht="30.75" customHeight="1" x14ac:dyDescent="0.15">
      <c r="A49" s="48"/>
      <c r="B49" s="1216"/>
      <c r="C49" s="1217"/>
      <c r="D49" s="62"/>
      <c r="E49" s="1222" t="s">
        <v>16</v>
      </c>
      <c r="F49" s="1222"/>
      <c r="G49" s="1222"/>
      <c r="H49" s="1222"/>
      <c r="I49" s="1222"/>
      <c r="J49" s="1223"/>
      <c r="K49" s="63">
        <v>172</v>
      </c>
      <c r="L49" s="64">
        <v>112</v>
      </c>
      <c r="M49" s="64">
        <v>110</v>
      </c>
      <c r="N49" s="64">
        <v>122</v>
      </c>
      <c r="O49" s="65">
        <v>113</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515</v>
      </c>
      <c r="L51" s="64" t="s">
        <v>515</v>
      </c>
      <c r="M51" s="64" t="s">
        <v>515</v>
      </c>
      <c r="N51" s="64">
        <v>0</v>
      </c>
      <c r="O51" s="65" t="s">
        <v>515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1705</v>
      </c>
      <c r="L52" s="64">
        <v>1629</v>
      </c>
      <c r="M52" s="64">
        <v>1587</v>
      </c>
      <c r="N52" s="64">
        <v>1548</v>
      </c>
      <c r="O52" s="65">
        <v>1521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828</v>
      </c>
      <c r="L53" s="69">
        <v>698</v>
      </c>
      <c r="M53" s="69">
        <v>681</v>
      </c>
      <c r="N53" s="69">
        <v>738</v>
      </c>
      <c r="O53" s="70">
        <v>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597</v>
      </c>
      <c r="L57" s="84" t="s">
        <v>597</v>
      </c>
      <c r="M57" s="84" t="s">
        <v>597</v>
      </c>
      <c r="N57" s="84" t="s">
        <v>597</v>
      </c>
      <c r="O57" s="85" t="s">
        <v>597</v>
      </c>
    </row>
    <row r="58" spans="1:21" ht="31.5" customHeight="1" thickBot="1" x14ac:dyDescent="0.2">
      <c r="B58" s="1232"/>
      <c r="C58" s="1233"/>
      <c r="D58" s="1237" t="s">
        <v>27</v>
      </c>
      <c r="E58" s="1238"/>
      <c r="F58" s="1238"/>
      <c r="G58" s="1238"/>
      <c r="H58" s="1238"/>
      <c r="I58" s="1238"/>
      <c r="J58" s="1239"/>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elyjYp7UULx8aJCQYFBWgtXw+LrsP6TkepISYlpvhC97oZW+re7qq+C4PcEknh4RyGFH5clt5Wyx1mMyDiMA==" saltValue="qqshRCpHFvTCWFbm/g/I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41" sqref="M41: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17405</v>
      </c>
      <c r="J41" s="104">
        <v>17175</v>
      </c>
      <c r="K41" s="104">
        <v>17532</v>
      </c>
      <c r="L41" s="104">
        <v>18188</v>
      </c>
      <c r="M41" s="105">
        <v>18113</v>
      </c>
    </row>
    <row r="42" spans="2:13" ht="27.75" customHeight="1" x14ac:dyDescent="0.15">
      <c r="B42" s="1242"/>
      <c r="C42" s="1243"/>
      <c r="D42" s="106"/>
      <c r="E42" s="1248" t="s">
        <v>32</v>
      </c>
      <c r="F42" s="1248"/>
      <c r="G42" s="1248"/>
      <c r="H42" s="1249"/>
      <c r="I42" s="107" t="s">
        <v>515</v>
      </c>
      <c r="J42" s="108" t="s">
        <v>515</v>
      </c>
      <c r="K42" s="108" t="s">
        <v>515</v>
      </c>
      <c r="L42" s="108" t="s">
        <v>515</v>
      </c>
      <c r="M42" s="109" t="s">
        <v>515</v>
      </c>
    </row>
    <row r="43" spans="2:13" ht="27.75" customHeight="1" x14ac:dyDescent="0.15">
      <c r="B43" s="1242"/>
      <c r="C43" s="1243"/>
      <c r="D43" s="106"/>
      <c r="E43" s="1248" t="s">
        <v>33</v>
      </c>
      <c r="F43" s="1248"/>
      <c r="G43" s="1248"/>
      <c r="H43" s="1249"/>
      <c r="I43" s="107">
        <v>2869</v>
      </c>
      <c r="J43" s="108">
        <v>3172</v>
      </c>
      <c r="K43" s="108">
        <v>3297</v>
      </c>
      <c r="L43" s="108">
        <v>3473</v>
      </c>
      <c r="M43" s="109">
        <v>3209</v>
      </c>
    </row>
    <row r="44" spans="2:13" ht="27.75" customHeight="1" x14ac:dyDescent="0.15">
      <c r="B44" s="1242"/>
      <c r="C44" s="1243"/>
      <c r="D44" s="106"/>
      <c r="E44" s="1248" t="s">
        <v>34</v>
      </c>
      <c r="F44" s="1248"/>
      <c r="G44" s="1248"/>
      <c r="H44" s="1249"/>
      <c r="I44" s="107">
        <v>569</v>
      </c>
      <c r="J44" s="108">
        <v>521</v>
      </c>
      <c r="K44" s="108">
        <v>552</v>
      </c>
      <c r="L44" s="108">
        <v>499</v>
      </c>
      <c r="M44" s="109">
        <v>442</v>
      </c>
    </row>
    <row r="45" spans="2:13" ht="27.75" customHeight="1" x14ac:dyDescent="0.15">
      <c r="B45" s="1242"/>
      <c r="C45" s="1243"/>
      <c r="D45" s="106"/>
      <c r="E45" s="1248" t="s">
        <v>35</v>
      </c>
      <c r="F45" s="1248"/>
      <c r="G45" s="1248"/>
      <c r="H45" s="1249"/>
      <c r="I45" s="107">
        <v>1726</v>
      </c>
      <c r="J45" s="108">
        <v>1767</v>
      </c>
      <c r="K45" s="108">
        <v>1640</v>
      </c>
      <c r="L45" s="108">
        <v>1818</v>
      </c>
      <c r="M45" s="109">
        <v>2032</v>
      </c>
    </row>
    <row r="46" spans="2:13" ht="27.75" customHeight="1" x14ac:dyDescent="0.15">
      <c r="B46" s="1242"/>
      <c r="C46" s="1243"/>
      <c r="D46" s="110"/>
      <c r="E46" s="1248" t="s">
        <v>36</v>
      </c>
      <c r="F46" s="1248"/>
      <c r="G46" s="1248"/>
      <c r="H46" s="1249"/>
      <c r="I46" s="107">
        <v>118</v>
      </c>
      <c r="J46" s="108">
        <v>79</v>
      </c>
      <c r="K46" s="108">
        <v>46</v>
      </c>
      <c r="L46" s="108">
        <v>24</v>
      </c>
      <c r="M46" s="109">
        <v>14</v>
      </c>
    </row>
    <row r="47" spans="2:13" ht="27.75" customHeight="1" x14ac:dyDescent="0.15">
      <c r="B47" s="1242"/>
      <c r="C47" s="1243"/>
      <c r="D47" s="111"/>
      <c r="E47" s="1250" t="s">
        <v>37</v>
      </c>
      <c r="F47" s="1251"/>
      <c r="G47" s="1251"/>
      <c r="H47" s="1252"/>
      <c r="I47" s="107" t="s">
        <v>515</v>
      </c>
      <c r="J47" s="108" t="s">
        <v>515</v>
      </c>
      <c r="K47" s="108" t="s">
        <v>515</v>
      </c>
      <c r="L47" s="108" t="s">
        <v>515</v>
      </c>
      <c r="M47" s="109" t="s">
        <v>515</v>
      </c>
    </row>
    <row r="48" spans="2:13" ht="27.75" customHeight="1" x14ac:dyDescent="0.15">
      <c r="B48" s="1242"/>
      <c r="C48" s="1243"/>
      <c r="D48" s="106"/>
      <c r="E48" s="1248" t="s">
        <v>38</v>
      </c>
      <c r="F48" s="1248"/>
      <c r="G48" s="1248"/>
      <c r="H48" s="1249"/>
      <c r="I48" s="107" t="s">
        <v>515</v>
      </c>
      <c r="J48" s="108" t="s">
        <v>515</v>
      </c>
      <c r="K48" s="108" t="s">
        <v>515</v>
      </c>
      <c r="L48" s="108" t="s">
        <v>515</v>
      </c>
      <c r="M48" s="109" t="s">
        <v>515</v>
      </c>
    </row>
    <row r="49" spans="2:13" ht="27.75" customHeight="1" x14ac:dyDescent="0.15">
      <c r="B49" s="1244"/>
      <c r="C49" s="1245"/>
      <c r="D49" s="106"/>
      <c r="E49" s="1248" t="s">
        <v>39</v>
      </c>
      <c r="F49" s="1248"/>
      <c r="G49" s="1248"/>
      <c r="H49" s="1249"/>
      <c r="I49" s="107" t="s">
        <v>515</v>
      </c>
      <c r="J49" s="108" t="s">
        <v>515</v>
      </c>
      <c r="K49" s="108" t="s">
        <v>515</v>
      </c>
      <c r="L49" s="108" t="s">
        <v>515</v>
      </c>
      <c r="M49" s="109" t="s">
        <v>515</v>
      </c>
    </row>
    <row r="50" spans="2:13" ht="27.75" customHeight="1" x14ac:dyDescent="0.15">
      <c r="B50" s="1253" t="s">
        <v>40</v>
      </c>
      <c r="C50" s="1254"/>
      <c r="D50" s="112"/>
      <c r="E50" s="1248" t="s">
        <v>41</v>
      </c>
      <c r="F50" s="1248"/>
      <c r="G50" s="1248"/>
      <c r="H50" s="1249"/>
      <c r="I50" s="107">
        <v>2401</v>
      </c>
      <c r="J50" s="108">
        <v>3026</v>
      </c>
      <c r="K50" s="108">
        <v>3238</v>
      </c>
      <c r="L50" s="108">
        <v>3321</v>
      </c>
      <c r="M50" s="109">
        <v>3262</v>
      </c>
    </row>
    <row r="51" spans="2:13" ht="27.75" customHeight="1" x14ac:dyDescent="0.15">
      <c r="B51" s="1242"/>
      <c r="C51" s="1243"/>
      <c r="D51" s="106"/>
      <c r="E51" s="1248" t="s">
        <v>42</v>
      </c>
      <c r="F51" s="1248"/>
      <c r="G51" s="1248"/>
      <c r="H51" s="1249"/>
      <c r="I51" s="107">
        <v>650</v>
      </c>
      <c r="J51" s="108">
        <v>751</v>
      </c>
      <c r="K51" s="108">
        <v>968</v>
      </c>
      <c r="L51" s="108">
        <v>996</v>
      </c>
      <c r="M51" s="109">
        <v>904</v>
      </c>
    </row>
    <row r="52" spans="2:13" ht="27.75" customHeight="1" x14ac:dyDescent="0.15">
      <c r="B52" s="1244"/>
      <c r="C52" s="1245"/>
      <c r="D52" s="106"/>
      <c r="E52" s="1248" t="s">
        <v>43</v>
      </c>
      <c r="F52" s="1248"/>
      <c r="G52" s="1248"/>
      <c r="H52" s="1249"/>
      <c r="I52" s="107">
        <v>16941</v>
      </c>
      <c r="J52" s="108">
        <v>16598</v>
      </c>
      <c r="K52" s="108">
        <v>16541</v>
      </c>
      <c r="L52" s="108">
        <v>16187</v>
      </c>
      <c r="M52" s="109">
        <v>16054</v>
      </c>
    </row>
    <row r="53" spans="2:13" ht="27.75" customHeight="1" thickBot="1" x14ac:dyDescent="0.2">
      <c r="B53" s="1255" t="s">
        <v>44</v>
      </c>
      <c r="C53" s="1256"/>
      <c r="D53" s="113"/>
      <c r="E53" s="1257" t="s">
        <v>45</v>
      </c>
      <c r="F53" s="1257"/>
      <c r="G53" s="1257"/>
      <c r="H53" s="1258"/>
      <c r="I53" s="114">
        <v>2695</v>
      </c>
      <c r="J53" s="115">
        <v>2339</v>
      </c>
      <c r="K53" s="115">
        <v>2319</v>
      </c>
      <c r="L53" s="115">
        <v>3498</v>
      </c>
      <c r="M53" s="116">
        <v>3591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SWVyD4zaobzfg+hn8Er8cbL0KDfAftO55a9JJWt9DYvF+BMvOtXcRMtfB3CJgBeKgXjw+VdO7uAYC6oIk939w==" saltValue="F1+k3DR59Rs/dgrKYiU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2600</v>
      </c>
      <c r="G55" s="128">
        <v>2257</v>
      </c>
      <c r="H55" s="129">
        <v>1650</v>
      </c>
    </row>
    <row r="56" spans="2:8" ht="52.5" customHeight="1" x14ac:dyDescent="0.15">
      <c r="B56" s="130"/>
      <c r="C56" s="1269" t="s">
        <v>49</v>
      </c>
      <c r="D56" s="1269"/>
      <c r="E56" s="1270"/>
      <c r="F56" s="131">
        <v>122</v>
      </c>
      <c r="G56" s="131">
        <v>123</v>
      </c>
      <c r="H56" s="132">
        <v>123</v>
      </c>
    </row>
    <row r="57" spans="2:8" ht="53.25" customHeight="1" x14ac:dyDescent="0.15">
      <c r="B57" s="130"/>
      <c r="C57" s="1271" t="s">
        <v>50</v>
      </c>
      <c r="D57" s="1271"/>
      <c r="E57" s="1272"/>
      <c r="F57" s="133">
        <v>92</v>
      </c>
      <c r="G57" s="133">
        <v>147</v>
      </c>
      <c r="H57" s="134">
        <v>170</v>
      </c>
    </row>
    <row r="58" spans="2:8" ht="45.75" customHeight="1" x14ac:dyDescent="0.15">
      <c r="B58" s="135"/>
      <c r="C58" s="1259" t="s">
        <v>592</v>
      </c>
      <c r="D58" s="1260"/>
      <c r="E58" s="1261"/>
      <c r="F58" s="136">
        <v>53</v>
      </c>
      <c r="G58" s="136">
        <v>73</v>
      </c>
      <c r="H58" s="137">
        <v>75</v>
      </c>
    </row>
    <row r="59" spans="2:8" ht="45.75" customHeight="1" x14ac:dyDescent="0.15">
      <c r="B59" s="135"/>
      <c r="C59" s="1259" t="s">
        <v>593</v>
      </c>
      <c r="D59" s="1260"/>
      <c r="E59" s="1261"/>
      <c r="F59" s="136" t="s">
        <v>515</v>
      </c>
      <c r="G59" s="136">
        <v>45</v>
      </c>
      <c r="H59" s="137">
        <v>45</v>
      </c>
    </row>
    <row r="60" spans="2:8" ht="45.75" customHeight="1" x14ac:dyDescent="0.15">
      <c r="B60" s="135"/>
      <c r="C60" s="1259" t="s">
        <v>594</v>
      </c>
      <c r="D60" s="1260"/>
      <c r="E60" s="1261"/>
      <c r="F60" s="136">
        <v>23</v>
      </c>
      <c r="G60" s="136">
        <v>23</v>
      </c>
      <c r="H60" s="137">
        <v>23</v>
      </c>
    </row>
    <row r="61" spans="2:8" ht="45.75" customHeight="1" x14ac:dyDescent="0.15">
      <c r="B61" s="135"/>
      <c r="C61" s="1259" t="s">
        <v>595</v>
      </c>
      <c r="D61" s="1260"/>
      <c r="E61" s="1261"/>
      <c r="F61" s="136">
        <v>10</v>
      </c>
      <c r="G61" s="136">
        <v>10</v>
      </c>
      <c r="H61" s="137">
        <v>10</v>
      </c>
    </row>
    <row r="62" spans="2:8" ht="45.75" customHeight="1" thickBot="1" x14ac:dyDescent="0.2">
      <c r="B62" s="138"/>
      <c r="C62" s="1262" t="s">
        <v>596</v>
      </c>
      <c r="D62" s="1263"/>
      <c r="E62" s="1264"/>
      <c r="F62" s="139" t="s">
        <v>515</v>
      </c>
      <c r="G62" s="139">
        <v>3</v>
      </c>
      <c r="H62" s="140">
        <v>10</v>
      </c>
    </row>
    <row r="63" spans="2:8" ht="52.5" customHeight="1" thickBot="1" x14ac:dyDescent="0.2">
      <c r="B63" s="141"/>
      <c r="C63" s="1265" t="s">
        <v>51</v>
      </c>
      <c r="D63" s="1265"/>
      <c r="E63" s="1266"/>
      <c r="F63" s="142">
        <v>2815</v>
      </c>
      <c r="G63" s="142">
        <v>2527</v>
      </c>
      <c r="H63" s="143">
        <v>1942</v>
      </c>
    </row>
    <row r="64" spans="2:8" ht="15" customHeight="1" x14ac:dyDescent="0.15"/>
  </sheetData>
  <sheetProtection algorithmName="SHA-512" hashValue="DBY57NON85DaxdvflgSjFfMR5btzGsUPjBVgxUZj4RtZ6/vcylDcj8sZ59VKP7munffR7FGYyX0sroaJLNqJxQ==" saltValue="sjivj89b8gTXjy+kkld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16727</v>
      </c>
      <c r="E3" s="162"/>
      <c r="F3" s="163">
        <v>67319</v>
      </c>
      <c r="G3" s="164"/>
      <c r="H3" s="165"/>
    </row>
    <row r="4" spans="1:8" x14ac:dyDescent="0.15">
      <c r="A4" s="166"/>
      <c r="B4" s="167"/>
      <c r="C4" s="168"/>
      <c r="D4" s="169">
        <v>9162</v>
      </c>
      <c r="E4" s="170"/>
      <c r="F4" s="171">
        <v>38101</v>
      </c>
      <c r="G4" s="172"/>
      <c r="H4" s="173"/>
    </row>
    <row r="5" spans="1:8" x14ac:dyDescent="0.15">
      <c r="A5" s="154" t="s">
        <v>548</v>
      </c>
      <c r="B5" s="159"/>
      <c r="C5" s="160"/>
      <c r="D5" s="161">
        <v>20502</v>
      </c>
      <c r="E5" s="162"/>
      <c r="F5" s="163">
        <v>70615</v>
      </c>
      <c r="G5" s="164"/>
      <c r="H5" s="165"/>
    </row>
    <row r="6" spans="1:8" x14ac:dyDescent="0.15">
      <c r="A6" s="166"/>
      <c r="B6" s="167"/>
      <c r="C6" s="168"/>
      <c r="D6" s="169">
        <v>10316</v>
      </c>
      <c r="E6" s="170"/>
      <c r="F6" s="171">
        <v>37382</v>
      </c>
      <c r="G6" s="172"/>
      <c r="H6" s="173"/>
    </row>
    <row r="7" spans="1:8" x14ac:dyDescent="0.15">
      <c r="A7" s="154" t="s">
        <v>549</v>
      </c>
      <c r="B7" s="159"/>
      <c r="C7" s="160"/>
      <c r="D7" s="161">
        <v>35000</v>
      </c>
      <c r="E7" s="162"/>
      <c r="F7" s="163">
        <v>69185</v>
      </c>
      <c r="G7" s="164"/>
      <c r="H7" s="165"/>
    </row>
    <row r="8" spans="1:8" x14ac:dyDescent="0.15">
      <c r="A8" s="166"/>
      <c r="B8" s="167"/>
      <c r="C8" s="168"/>
      <c r="D8" s="169">
        <v>13372</v>
      </c>
      <c r="E8" s="170"/>
      <c r="F8" s="171">
        <v>38519</v>
      </c>
      <c r="G8" s="172"/>
      <c r="H8" s="173"/>
    </row>
    <row r="9" spans="1:8" x14ac:dyDescent="0.15">
      <c r="A9" s="154" t="s">
        <v>550</v>
      </c>
      <c r="B9" s="159"/>
      <c r="C9" s="160"/>
      <c r="D9" s="161">
        <v>34057</v>
      </c>
      <c r="E9" s="162"/>
      <c r="F9" s="163">
        <v>70166</v>
      </c>
      <c r="G9" s="164"/>
      <c r="H9" s="165"/>
    </row>
    <row r="10" spans="1:8" x14ac:dyDescent="0.15">
      <c r="A10" s="166"/>
      <c r="B10" s="167"/>
      <c r="C10" s="168"/>
      <c r="D10" s="169">
        <v>20959</v>
      </c>
      <c r="E10" s="170"/>
      <c r="F10" s="171">
        <v>36115</v>
      </c>
      <c r="G10" s="172"/>
      <c r="H10" s="173"/>
    </row>
    <row r="11" spans="1:8" x14ac:dyDescent="0.15">
      <c r="A11" s="154" t="s">
        <v>551</v>
      </c>
      <c r="B11" s="159"/>
      <c r="C11" s="160"/>
      <c r="D11" s="161">
        <v>32077</v>
      </c>
      <c r="E11" s="162"/>
      <c r="F11" s="163">
        <v>70329</v>
      </c>
      <c r="G11" s="164"/>
      <c r="H11" s="165"/>
    </row>
    <row r="12" spans="1:8" x14ac:dyDescent="0.15">
      <c r="A12" s="166"/>
      <c r="B12" s="167"/>
      <c r="C12" s="174"/>
      <c r="D12" s="169">
        <v>18023</v>
      </c>
      <c r="E12" s="170"/>
      <c r="F12" s="171">
        <v>39403</v>
      </c>
      <c r="G12" s="172"/>
      <c r="H12" s="173"/>
    </row>
    <row r="13" spans="1:8" x14ac:dyDescent="0.15">
      <c r="A13" s="154"/>
      <c r="B13" s="159"/>
      <c r="C13" s="175"/>
      <c r="D13" s="176">
        <v>27673</v>
      </c>
      <c r="E13" s="177"/>
      <c r="F13" s="178">
        <v>69523</v>
      </c>
      <c r="G13" s="179"/>
      <c r="H13" s="165"/>
    </row>
    <row r="14" spans="1:8" x14ac:dyDescent="0.15">
      <c r="A14" s="166"/>
      <c r="B14" s="167"/>
      <c r="C14" s="168"/>
      <c r="D14" s="169">
        <v>14366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v>
      </c>
      <c r="C19" s="180">
        <f>ROUND(VALUE(SUBSTITUTE(実質収支比率等に係る経年分析!G$48,"▲","-")),2)</f>
        <v>6.36</v>
      </c>
      <c r="D19" s="180">
        <f>ROUND(VALUE(SUBSTITUTE(実質収支比率等に係る経年分析!H$48,"▲","-")),2)</f>
        <v>4.76</v>
      </c>
      <c r="E19" s="180">
        <f>ROUND(VALUE(SUBSTITUTE(実質収支比率等に係る経年分析!I$48,"▲","-")),2)</f>
        <v>3.2</v>
      </c>
      <c r="F19" s="180">
        <f>ROUND(VALUE(SUBSTITUTE(実質収支比率等に係る経年分析!J$48,"▲","-")),2)</f>
        <v>7.74</v>
      </c>
    </row>
    <row r="20" spans="1:11" x14ac:dyDescent="0.15">
      <c r="A20" s="180" t="s">
        <v>55</v>
      </c>
      <c r="B20" s="180">
        <f>ROUND(VALUE(SUBSTITUTE(実質収支比率等に係る経年分析!F$47,"▲","-")),2)</f>
        <v>15.41</v>
      </c>
      <c r="C20" s="180">
        <f>ROUND(VALUE(SUBSTITUTE(実質収支比率等に係る経年分析!G$47,"▲","-")),2)</f>
        <v>18.47</v>
      </c>
      <c r="D20" s="180">
        <f>ROUND(VALUE(SUBSTITUTE(実質収支比率等に係る経年分析!H$47,"▲","-")),2)</f>
        <v>19.84</v>
      </c>
      <c r="E20" s="180">
        <f>ROUND(VALUE(SUBSTITUTE(実質収支比率等に係る経年分析!I$47,"▲","-")),2)</f>
        <v>17.09</v>
      </c>
      <c r="F20" s="180">
        <f>ROUND(VALUE(SUBSTITUTE(実質収支比率等に係る経年分析!J$47,"▲","-")),2)</f>
        <v>12.08</v>
      </c>
    </row>
    <row r="21" spans="1:11" x14ac:dyDescent="0.15">
      <c r="A21" s="180" t="s">
        <v>56</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-3.91</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0.64</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1705</v>
      </c>
      <c r="E42" s="182"/>
      <c r="F42" s="182"/>
      <c r="G42" s="182">
        <f>'実質公債費比率（分子）の構造'!L$52</f>
        <v>1629</v>
      </c>
      <c r="H42" s="182"/>
      <c r="I42" s="182"/>
      <c r="J42" s="182">
        <f>'実質公債費比率（分子）の構造'!M$52</f>
        <v>1587</v>
      </c>
      <c r="K42" s="182"/>
      <c r="L42" s="182"/>
      <c r="M42" s="182">
        <f>'実質公債費比率（分子）の構造'!N$52</f>
        <v>1548</v>
      </c>
      <c r="N42" s="182"/>
      <c r="O42" s="182"/>
      <c r="P42" s="182">
        <f>'実質公債費比率（分子）の構造'!O$52</f>
        <v>1521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1</v>
      </c>
      <c r="O44" s="182"/>
      <c r="P44" s="182"/>
    </row>
    <row r="45" spans="1:16" x14ac:dyDescent="0.15">
      <c r="A45" s="182" t="s">
        <v>66</v>
      </c>
      <c r="B45" s="182">
        <f>'実質公債費比率（分子）の構造'!K$49</f>
        <v>172</v>
      </c>
      <c r="C45" s="182"/>
      <c r="D45" s="182"/>
      <c r="E45" s="182">
        <f>'実質公債費比率（分子）の構造'!L$49</f>
        <v>112</v>
      </c>
      <c r="F45" s="182"/>
      <c r="G45" s="182"/>
      <c r="H45" s="182">
        <f>'実質公債費比率（分子）の構造'!M$49</f>
        <v>110</v>
      </c>
      <c r="I45" s="182"/>
      <c r="J45" s="182"/>
      <c r="K45" s="182">
        <f>'実質公債費比率（分子）の構造'!N$49</f>
        <v>122</v>
      </c>
      <c r="L45" s="182"/>
      <c r="M45" s="182"/>
      <c r="N45" s="182">
        <f>'実質公債費比率（分子）の構造'!O$49</f>
        <v>113</v>
      </c>
      <c r="O45" s="182"/>
      <c r="P45" s="182"/>
    </row>
    <row r="46" spans="1:16" x14ac:dyDescent="0.15">
      <c r="A46" s="182" t="s">
        <v>67</v>
      </c>
      <c r="B46" s="182">
        <f>'実質公債費比率（分子）の構造'!K$48</f>
        <v>225</v>
      </c>
      <c r="C46" s="182"/>
      <c r="D46" s="182"/>
      <c r="E46" s="182">
        <f>'実質公債費比率（分子）の構造'!L$48</f>
        <v>274</v>
      </c>
      <c r="F46" s="182"/>
      <c r="G46" s="182"/>
      <c r="H46" s="182">
        <f>'実質公債費比率（分子）の構造'!M$48</f>
        <v>277</v>
      </c>
      <c r="I46" s="182"/>
      <c r="J46" s="182"/>
      <c r="K46" s="182">
        <f>'実質公債費比率（分子）の構造'!N$48</f>
        <v>293</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2136</v>
      </c>
      <c r="C49" s="182"/>
      <c r="D49" s="182"/>
      <c r="E49" s="182">
        <f>'実質公債費比率（分子）の構造'!L$45</f>
        <v>1941</v>
      </c>
      <c r="F49" s="182"/>
      <c r="G49" s="182"/>
      <c r="H49" s="182">
        <f>'実質公債費比率（分子）の構造'!M$45</f>
        <v>1881</v>
      </c>
      <c r="I49" s="182"/>
      <c r="J49" s="182"/>
      <c r="K49" s="182">
        <f>'実質公債費比率（分子）の構造'!N$45</f>
        <v>1871</v>
      </c>
      <c r="L49" s="182"/>
      <c r="M49" s="182"/>
      <c r="N49" s="182">
        <f>'実質公債費比率（分子）の構造'!O$45</f>
        <v>2011</v>
      </c>
      <c r="O49" s="182"/>
      <c r="P49" s="182"/>
    </row>
    <row r="50" spans="1:16" x14ac:dyDescent="0.15">
      <c r="A50" s="182" t="s">
        <v>71</v>
      </c>
      <c r="B50" s="182" t="e">
        <f>NA()</f>
        <v>#N/A</v>
      </c>
      <c r="C50" s="182">
        <f>IF(ISNUMBER('実質公債費比率（分子）の構造'!K$53),'実質公債費比率（分子）の構造'!K$53,NA())</f>
        <v>828</v>
      </c>
      <c r="D50" s="182" t="e">
        <f>NA()</f>
        <v>#N/A</v>
      </c>
      <c r="E50" s="182" t="e">
        <f>NA()</f>
        <v>#N/A</v>
      </c>
      <c r="F50" s="182">
        <f>IF(ISNUMBER('実質公債費比率（分子）の構造'!L$53),'実質公債費比率（分子）の構造'!L$53,NA())</f>
        <v>698</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738</v>
      </c>
      <c r="M50" s="182" t="e">
        <f>NA()</f>
        <v>#N/A</v>
      </c>
      <c r="N50" s="182" t="e">
        <f>NA()</f>
        <v>#N/A</v>
      </c>
      <c r="O50" s="182">
        <f>IF(ISNUMBER('実質公債費比率（分子）の構造'!O$53),'実質公債費比率（分子）の構造'!O$53,NA())</f>
        <v>855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16941</v>
      </c>
      <c r="E56" s="181"/>
      <c r="F56" s="181"/>
      <c r="G56" s="181">
        <f>'将来負担比率（分子）の構造'!J$52</f>
        <v>16598</v>
      </c>
      <c r="H56" s="181"/>
      <c r="I56" s="181"/>
      <c r="J56" s="181">
        <f>'将来負担比率（分子）の構造'!K$52</f>
        <v>16541</v>
      </c>
      <c r="K56" s="181"/>
      <c r="L56" s="181"/>
      <c r="M56" s="181">
        <f>'将来負担比率（分子）の構造'!L$52</f>
        <v>16187</v>
      </c>
      <c r="N56" s="181"/>
      <c r="O56" s="181"/>
      <c r="P56" s="181">
        <f>'将来負担比率（分子）の構造'!M$52</f>
        <v>16054</v>
      </c>
    </row>
    <row r="57" spans="1:16" x14ac:dyDescent="0.15">
      <c r="A57" s="181" t="s">
        <v>42</v>
      </c>
      <c r="B57" s="181"/>
      <c r="C57" s="181"/>
      <c r="D57" s="181">
        <f>'将来負担比率（分子）の構造'!I$51</f>
        <v>650</v>
      </c>
      <c r="E57" s="181"/>
      <c r="F57" s="181"/>
      <c r="G57" s="181">
        <f>'将来負担比率（分子）の構造'!J$51</f>
        <v>751</v>
      </c>
      <c r="H57" s="181"/>
      <c r="I57" s="181"/>
      <c r="J57" s="181">
        <f>'将来負担比率（分子）の構造'!K$51</f>
        <v>968</v>
      </c>
      <c r="K57" s="181"/>
      <c r="L57" s="181"/>
      <c r="M57" s="181">
        <f>'将来負担比率（分子）の構造'!L$51</f>
        <v>996</v>
      </c>
      <c r="N57" s="181"/>
      <c r="O57" s="181"/>
      <c r="P57" s="181">
        <f>'将来負担比率（分子）の構造'!M$51</f>
        <v>904</v>
      </c>
    </row>
    <row r="58" spans="1:16" x14ac:dyDescent="0.15">
      <c r="A58" s="181" t="s">
        <v>41</v>
      </c>
      <c r="B58" s="181"/>
      <c r="C58" s="181"/>
      <c r="D58" s="181">
        <f>'将来負担比率（分子）の構造'!I$50</f>
        <v>2401</v>
      </c>
      <c r="E58" s="181"/>
      <c r="F58" s="181"/>
      <c r="G58" s="181">
        <f>'将来負担比率（分子）の構造'!J$50</f>
        <v>3026</v>
      </c>
      <c r="H58" s="181"/>
      <c r="I58" s="181"/>
      <c r="J58" s="181">
        <f>'将来負担比率（分子）の構造'!K$50</f>
        <v>3238</v>
      </c>
      <c r="K58" s="181"/>
      <c r="L58" s="181"/>
      <c r="M58" s="181">
        <f>'将来負担比率（分子）の構造'!L$50</f>
        <v>3321</v>
      </c>
      <c r="N58" s="181"/>
      <c r="O58" s="181"/>
      <c r="P58" s="181">
        <f>'将来負担比率（分子）の構造'!M$50</f>
        <v>3262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118</v>
      </c>
      <c r="C61" s="181"/>
      <c r="D61" s="181"/>
      <c r="E61" s="181">
        <f>'将来負担比率（分子）の構造'!J$46</f>
        <v>79</v>
      </c>
      <c r="F61" s="181"/>
      <c r="G61" s="181"/>
      <c r="H61" s="181">
        <f>'将来負担比率（分子）の構造'!K$46</f>
        <v>46</v>
      </c>
      <c r="I61" s="181"/>
      <c r="J61" s="181"/>
      <c r="K61" s="181">
        <f>'将来負担比率（分子）の構造'!L$46</f>
        <v>24</v>
      </c>
      <c r="L61" s="181"/>
      <c r="M61" s="181"/>
      <c r="N61" s="181">
        <f>'将来負担比率（分子）の構造'!M$46</f>
        <v>14</v>
      </c>
      <c r="O61" s="181"/>
      <c r="P61" s="181"/>
    </row>
    <row r="62" spans="1:16" x14ac:dyDescent="0.15">
      <c r="A62" s="181" t="s">
        <v>35</v>
      </c>
      <c r="B62" s="181">
        <f>'将来負担比率（分子）の構造'!I$45</f>
        <v>1726</v>
      </c>
      <c r="C62" s="181"/>
      <c r="D62" s="181"/>
      <c r="E62" s="181">
        <f>'将来負担比率（分子）の構造'!J$45</f>
        <v>1767</v>
      </c>
      <c r="F62" s="181"/>
      <c r="G62" s="181"/>
      <c r="H62" s="181">
        <f>'将来負担比率（分子）の構造'!K$45</f>
        <v>1640</v>
      </c>
      <c r="I62" s="181"/>
      <c r="J62" s="181"/>
      <c r="K62" s="181">
        <f>'将来負担比率（分子）の構造'!L$45</f>
        <v>1818</v>
      </c>
      <c r="L62" s="181"/>
      <c r="M62" s="181"/>
      <c r="N62" s="181">
        <f>'将来負担比率（分子）の構造'!M$45</f>
        <v>2032</v>
      </c>
      <c r="O62" s="181"/>
      <c r="P62" s="181"/>
    </row>
    <row r="63" spans="1:16" x14ac:dyDescent="0.15">
      <c r="A63" s="181" t="s">
        <v>34</v>
      </c>
      <c r="B63" s="181">
        <f>'将来負担比率（分子）の構造'!I$44</f>
        <v>569</v>
      </c>
      <c r="C63" s="181"/>
      <c r="D63" s="181"/>
      <c r="E63" s="181">
        <f>'将来負担比率（分子）の構造'!J$44</f>
        <v>521</v>
      </c>
      <c r="F63" s="181"/>
      <c r="G63" s="181"/>
      <c r="H63" s="181">
        <f>'将来負担比率（分子）の構造'!K$44</f>
        <v>552</v>
      </c>
      <c r="I63" s="181"/>
      <c r="J63" s="181"/>
      <c r="K63" s="181">
        <f>'将来負担比率（分子）の構造'!L$44</f>
        <v>499</v>
      </c>
      <c r="L63" s="181"/>
      <c r="M63" s="181"/>
      <c r="N63" s="181">
        <f>'将来負担比率（分子）の構造'!M$44</f>
        <v>442</v>
      </c>
      <c r="O63" s="181"/>
      <c r="P63" s="181"/>
    </row>
    <row r="64" spans="1:16" x14ac:dyDescent="0.15">
      <c r="A64" s="181" t="s">
        <v>33</v>
      </c>
      <c r="B64" s="181">
        <f>'将来負担比率（分子）の構造'!I$43</f>
        <v>2869</v>
      </c>
      <c r="C64" s="181"/>
      <c r="D64" s="181"/>
      <c r="E64" s="181">
        <f>'将来負担比率（分子）の構造'!J$43</f>
        <v>3172</v>
      </c>
      <c r="F64" s="181"/>
      <c r="G64" s="181"/>
      <c r="H64" s="181">
        <f>'将来負担比率（分子）の構造'!K$43</f>
        <v>3297</v>
      </c>
      <c r="I64" s="181"/>
      <c r="J64" s="181"/>
      <c r="K64" s="181">
        <f>'将来負担比率（分子）の構造'!L$43</f>
        <v>3473</v>
      </c>
      <c r="L64" s="181"/>
      <c r="M64" s="181"/>
      <c r="N64" s="181">
        <f>'将来負担比率（分子）の構造'!M$43</f>
        <v>3209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17405</v>
      </c>
      <c r="C66" s="181"/>
      <c r="D66" s="181"/>
      <c r="E66" s="181">
        <f>'将来負担比率（分子）の構造'!J$41</f>
        <v>17175</v>
      </c>
      <c r="F66" s="181"/>
      <c r="G66" s="181"/>
      <c r="H66" s="181">
        <f>'将来負担比率（分子）の構造'!K$41</f>
        <v>17532</v>
      </c>
      <c r="I66" s="181"/>
      <c r="J66" s="181"/>
      <c r="K66" s="181">
        <f>'将来負担比率（分子）の構造'!L$41</f>
        <v>18188</v>
      </c>
      <c r="L66" s="181"/>
      <c r="M66" s="181"/>
      <c r="N66" s="181">
        <f>'将来負担比率（分子）の構造'!M$41</f>
        <v>18113</v>
      </c>
      <c r="O66" s="181"/>
      <c r="P66" s="181"/>
    </row>
    <row r="67" spans="1:16" x14ac:dyDescent="0.15">
      <c r="A67" s="181" t="s">
        <v>75</v>
      </c>
      <c r="B67" s="181" t="e">
        <f>NA()</f>
        <v>#N/A</v>
      </c>
      <c r="C67" s="181">
        <f>IF(ISNUMBER('将来負担比率（分子）の構造'!I$53), IF('将来負担比率（分子）の構造'!I$53 &lt; 0, 0, '将来負担比率（分子）の構造'!I$53), NA())</f>
        <v>2695</v>
      </c>
      <c r="D67" s="181" t="e">
        <f>NA()</f>
        <v>#N/A</v>
      </c>
      <c r="E67" s="181" t="e">
        <f>NA()</f>
        <v>#N/A</v>
      </c>
      <c r="F67" s="181">
        <f>IF(ISNUMBER('将来負担比率（分子）の構造'!J$53), IF('将来負担比率（分子）の構造'!J$53 &lt; 0, 0, '将来負担比率（分子）の構造'!J$53), NA())</f>
        <v>2339</v>
      </c>
      <c r="G67" s="181" t="e">
        <f>NA()</f>
        <v>#N/A</v>
      </c>
      <c r="H67" s="181" t="e">
        <f>NA()</f>
        <v>#N/A</v>
      </c>
      <c r="I67" s="181">
        <f>IF(ISNUMBER('将来負担比率（分子）の構造'!K$53), IF('将来負担比率（分子）の構造'!K$53 &lt; 0, 0, '将来負担比率（分子）の構造'!K$53), NA())</f>
        <v>2319</v>
      </c>
      <c r="J67" s="181" t="e">
        <f>NA()</f>
        <v>#N/A</v>
      </c>
      <c r="K67" s="181" t="e">
        <f>NA()</f>
        <v>#N/A</v>
      </c>
      <c r="L67" s="181">
        <f>IF(ISNUMBER('将来負担比率（分子）の構造'!L$53), IF('将来負担比率（分子）の構造'!L$53 &lt; 0, 0, '将来負担比率（分子）の構造'!L$53), NA())</f>
        <v>3498</v>
      </c>
      <c r="M67" s="181" t="e">
        <f>NA()</f>
        <v>#N/A</v>
      </c>
      <c r="N67" s="181" t="e">
        <f>NA()</f>
        <v>#N/A</v>
      </c>
      <c r="O67" s="181">
        <f>IF(ISNUMBER('将来負担比率（分子）の構造'!M$53), IF('将来負担比率（分子）の構造'!M$53 &lt; 0, 0, '将来負担比率（分子）の構造'!M$53), NA())</f>
        <v>3591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2600</v>
      </c>
      <c r="C72" s="185">
        <f>基金残高に係る経年分析!G55</f>
        <v>2257</v>
      </c>
      <c r="D72" s="185">
        <f>基金残高に係る経年分析!H55</f>
        <v>1650</v>
      </c>
    </row>
    <row r="73" spans="1:16" x14ac:dyDescent="0.15">
      <c r="A73" s="184" t="s">
        <v>78</v>
      </c>
      <c r="B73" s="185">
        <f>基金残高に係る経年分析!F56</f>
        <v>122</v>
      </c>
      <c r="C73" s="185">
        <f>基金残高に係る経年分析!G56</f>
        <v>123</v>
      </c>
      <c r="D73" s="185">
        <f>基金残高に係る経年分析!H56</f>
        <v>123</v>
      </c>
    </row>
    <row r="74" spans="1:16" x14ac:dyDescent="0.15">
      <c r="A74" s="184" t="s">
        <v>79</v>
      </c>
      <c r="B74" s="185">
        <f>基金残高に係る経年分析!F57</f>
        <v>92</v>
      </c>
      <c r="C74" s="185">
        <f>基金残高に係る経年分析!G57</f>
        <v>147</v>
      </c>
      <c r="D74" s="185">
        <f>基金残高に係る経年分析!H57</f>
        <v>170</v>
      </c>
    </row>
  </sheetData>
  <sheetProtection algorithmName="SHA-512" hashValue="RS8Q2GcSz3jDzjHP60fZjXspLCeYNoxs7sUP5t9RZ3YtCziK3hQdIKQfKgYQDfE7ufGd6pSbDPCDO3lrF2kjvg==" saltValue="EpoqkZGDL1FkuiEFidy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7515249</v>
      </c>
      <c r="S5" s="637"/>
      <c r="T5" s="637"/>
      <c r="U5" s="637"/>
      <c r="V5" s="637"/>
      <c r="W5" s="637"/>
      <c r="X5" s="637"/>
      <c r="Y5" s="638"/>
      <c r="Z5" s="639">
        <v>23.3</v>
      </c>
      <c r="AA5" s="639"/>
      <c r="AB5" s="639"/>
      <c r="AC5" s="639"/>
      <c r="AD5" s="640">
        <v>7392031</v>
      </c>
      <c r="AE5" s="640"/>
      <c r="AF5" s="640"/>
      <c r="AG5" s="640"/>
      <c r="AH5" s="640"/>
      <c r="AI5" s="640"/>
      <c r="AJ5" s="640"/>
      <c r="AK5" s="640"/>
      <c r="AL5" s="641">
        <v>57.1</v>
      </c>
      <c r="AM5" s="642"/>
      <c r="AN5" s="642"/>
      <c r="AO5" s="643"/>
      <c r="AP5" s="633" t="s">
        <v>225</v>
      </c>
      <c r="AQ5" s="634"/>
      <c r="AR5" s="634"/>
      <c r="AS5" s="634"/>
      <c r="AT5" s="634"/>
      <c r="AU5" s="634"/>
      <c r="AV5" s="634"/>
      <c r="AW5" s="634"/>
      <c r="AX5" s="634"/>
      <c r="AY5" s="634"/>
      <c r="AZ5" s="634"/>
      <c r="BA5" s="634"/>
      <c r="BB5" s="634"/>
      <c r="BC5" s="634"/>
      <c r="BD5" s="634"/>
      <c r="BE5" s="634"/>
      <c r="BF5" s="635"/>
      <c r="BG5" s="647">
        <v>7392031</v>
      </c>
      <c r="BH5" s="648"/>
      <c r="BI5" s="648"/>
      <c r="BJ5" s="648"/>
      <c r="BK5" s="648"/>
      <c r="BL5" s="648"/>
      <c r="BM5" s="648"/>
      <c r="BN5" s="649"/>
      <c r="BO5" s="650">
        <v>98.4</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175940</v>
      </c>
      <c r="S6" s="648"/>
      <c r="T6" s="648"/>
      <c r="U6" s="648"/>
      <c r="V6" s="648"/>
      <c r="W6" s="648"/>
      <c r="X6" s="648"/>
      <c r="Y6" s="649"/>
      <c r="Z6" s="650">
        <v>0.5</v>
      </c>
      <c r="AA6" s="650"/>
      <c r="AB6" s="650"/>
      <c r="AC6" s="650"/>
      <c r="AD6" s="651">
        <v>175940</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7392031</v>
      </c>
      <c r="BH6" s="648"/>
      <c r="BI6" s="648"/>
      <c r="BJ6" s="648"/>
      <c r="BK6" s="648"/>
      <c r="BL6" s="648"/>
      <c r="BM6" s="648"/>
      <c r="BN6" s="649"/>
      <c r="BO6" s="650">
        <v>98.4</v>
      </c>
      <c r="BP6" s="650"/>
      <c r="BQ6" s="650"/>
      <c r="BR6" s="650"/>
      <c r="BS6" s="651" t="s">
        <v>125</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203928</v>
      </c>
      <c r="CS6" s="648"/>
      <c r="CT6" s="648"/>
      <c r="CU6" s="648"/>
      <c r="CV6" s="648"/>
      <c r="CW6" s="648"/>
      <c r="CX6" s="648"/>
      <c r="CY6" s="649"/>
      <c r="CZ6" s="641">
        <v>0.7</v>
      </c>
      <c r="DA6" s="642"/>
      <c r="DB6" s="642"/>
      <c r="DC6" s="661"/>
      <c r="DD6" s="656" t="s">
        <v>226</v>
      </c>
      <c r="DE6" s="648"/>
      <c r="DF6" s="648"/>
      <c r="DG6" s="648"/>
      <c r="DH6" s="648"/>
      <c r="DI6" s="648"/>
      <c r="DJ6" s="648"/>
      <c r="DK6" s="648"/>
      <c r="DL6" s="648"/>
      <c r="DM6" s="648"/>
      <c r="DN6" s="648"/>
      <c r="DO6" s="648"/>
      <c r="DP6" s="649"/>
      <c r="DQ6" s="656">
        <v>203928</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6344</v>
      </c>
      <c r="S7" s="648"/>
      <c r="T7" s="648"/>
      <c r="U7" s="648"/>
      <c r="V7" s="648"/>
      <c r="W7" s="648"/>
      <c r="X7" s="648"/>
      <c r="Y7" s="649"/>
      <c r="Z7" s="650">
        <v>0</v>
      </c>
      <c r="AA7" s="650"/>
      <c r="AB7" s="650"/>
      <c r="AC7" s="650"/>
      <c r="AD7" s="651">
        <v>6344</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3584247</v>
      </c>
      <c r="BH7" s="648"/>
      <c r="BI7" s="648"/>
      <c r="BJ7" s="648"/>
      <c r="BK7" s="648"/>
      <c r="BL7" s="648"/>
      <c r="BM7" s="648"/>
      <c r="BN7" s="649"/>
      <c r="BO7" s="650">
        <v>47.7</v>
      </c>
      <c r="BP7" s="650"/>
      <c r="BQ7" s="650"/>
      <c r="BR7" s="650"/>
      <c r="BS7" s="651" t="s">
        <v>171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8811228</v>
      </c>
      <c r="CS7" s="648"/>
      <c r="CT7" s="648"/>
      <c r="CU7" s="648"/>
      <c r="CV7" s="648"/>
      <c r="CW7" s="648"/>
      <c r="CX7" s="648"/>
      <c r="CY7" s="649"/>
      <c r="CZ7" s="650">
        <v>28.5</v>
      </c>
      <c r="DA7" s="650"/>
      <c r="DB7" s="650"/>
      <c r="DC7" s="650"/>
      <c r="DD7" s="656">
        <v>102938</v>
      </c>
      <c r="DE7" s="648"/>
      <c r="DF7" s="648"/>
      <c r="DG7" s="648"/>
      <c r="DH7" s="648"/>
      <c r="DI7" s="648"/>
      <c r="DJ7" s="648"/>
      <c r="DK7" s="648"/>
      <c r="DL7" s="648"/>
      <c r="DM7" s="648"/>
      <c r="DN7" s="648"/>
      <c r="DO7" s="648"/>
      <c r="DP7" s="649"/>
      <c r="DQ7" s="656">
        <v>1489197</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37981</v>
      </c>
      <c r="S8" s="648"/>
      <c r="T8" s="648"/>
      <c r="U8" s="648"/>
      <c r="V8" s="648"/>
      <c r="W8" s="648"/>
      <c r="X8" s="648"/>
      <c r="Y8" s="649"/>
      <c r="Z8" s="650">
        <v>0.1</v>
      </c>
      <c r="AA8" s="650"/>
      <c r="AB8" s="650"/>
      <c r="AC8" s="650"/>
      <c r="AD8" s="651">
        <v>37981</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125596</v>
      </c>
      <c r="BH8" s="648"/>
      <c r="BI8" s="648"/>
      <c r="BJ8" s="648"/>
      <c r="BK8" s="648"/>
      <c r="BL8" s="648"/>
      <c r="BM8" s="648"/>
      <c r="BN8" s="649"/>
      <c r="BO8" s="650">
        <v>1.7</v>
      </c>
      <c r="BP8" s="650"/>
      <c r="BQ8" s="650"/>
      <c r="BR8" s="650"/>
      <c r="BS8" s="656" t="s">
        <v>125</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10183749</v>
      </c>
      <c r="CS8" s="648"/>
      <c r="CT8" s="648"/>
      <c r="CU8" s="648"/>
      <c r="CV8" s="648"/>
      <c r="CW8" s="648"/>
      <c r="CX8" s="648"/>
      <c r="CY8" s="649"/>
      <c r="CZ8" s="650">
        <v>32.9</v>
      </c>
      <c r="DA8" s="650"/>
      <c r="DB8" s="650"/>
      <c r="DC8" s="650"/>
      <c r="DD8" s="656">
        <v>579640</v>
      </c>
      <c r="DE8" s="648"/>
      <c r="DF8" s="648"/>
      <c r="DG8" s="648"/>
      <c r="DH8" s="648"/>
      <c r="DI8" s="648"/>
      <c r="DJ8" s="648"/>
      <c r="DK8" s="648"/>
      <c r="DL8" s="648"/>
      <c r="DM8" s="648"/>
      <c r="DN8" s="648"/>
      <c r="DO8" s="648"/>
      <c r="DP8" s="649"/>
      <c r="DQ8" s="656">
        <v>4706383</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46216</v>
      </c>
      <c r="S9" s="648"/>
      <c r="T9" s="648"/>
      <c r="U9" s="648"/>
      <c r="V9" s="648"/>
      <c r="W9" s="648"/>
      <c r="X9" s="648"/>
      <c r="Y9" s="649"/>
      <c r="Z9" s="650">
        <v>0.1</v>
      </c>
      <c r="AA9" s="650"/>
      <c r="AB9" s="650"/>
      <c r="AC9" s="650"/>
      <c r="AD9" s="651">
        <v>46216</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3119557</v>
      </c>
      <c r="BH9" s="648"/>
      <c r="BI9" s="648"/>
      <c r="BJ9" s="648"/>
      <c r="BK9" s="648"/>
      <c r="BL9" s="648"/>
      <c r="BM9" s="648"/>
      <c r="BN9" s="649"/>
      <c r="BO9" s="650">
        <v>41.5</v>
      </c>
      <c r="BP9" s="650"/>
      <c r="BQ9" s="650"/>
      <c r="BR9" s="650"/>
      <c r="BS9" s="656" t="s">
        <v>125</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2216584</v>
      </c>
      <c r="CS9" s="648"/>
      <c r="CT9" s="648"/>
      <c r="CU9" s="648"/>
      <c r="CV9" s="648"/>
      <c r="CW9" s="648"/>
      <c r="CX9" s="648"/>
      <c r="CY9" s="649"/>
      <c r="CZ9" s="650">
        <v>7.2</v>
      </c>
      <c r="DA9" s="650"/>
      <c r="DB9" s="650"/>
      <c r="DC9" s="650"/>
      <c r="DD9" s="656">
        <v>90548</v>
      </c>
      <c r="DE9" s="648"/>
      <c r="DF9" s="648"/>
      <c r="DG9" s="648"/>
      <c r="DH9" s="648"/>
      <c r="DI9" s="648"/>
      <c r="DJ9" s="648"/>
      <c r="DK9" s="648"/>
      <c r="DL9" s="648"/>
      <c r="DM9" s="648"/>
      <c r="DN9" s="648"/>
      <c r="DO9" s="648"/>
      <c r="DP9" s="649"/>
      <c r="DQ9" s="656">
        <v>1864663</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125</v>
      </c>
      <c r="S10" s="648"/>
      <c r="T10" s="648"/>
      <c r="U10" s="648"/>
      <c r="V10" s="648"/>
      <c r="W10" s="648"/>
      <c r="X10" s="648"/>
      <c r="Y10" s="649"/>
      <c r="Z10" s="650" t="s">
        <v>125</v>
      </c>
      <c r="AA10" s="650"/>
      <c r="AB10" s="650"/>
      <c r="AC10" s="650"/>
      <c r="AD10" s="651" t="s">
        <v>226</v>
      </c>
      <c r="AE10" s="651"/>
      <c r="AF10" s="651"/>
      <c r="AG10" s="651"/>
      <c r="AH10" s="651"/>
      <c r="AI10" s="651"/>
      <c r="AJ10" s="651"/>
      <c r="AK10" s="651"/>
      <c r="AL10" s="652" t="s">
        <v>226</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168941</v>
      </c>
      <c r="BH10" s="648"/>
      <c r="BI10" s="648"/>
      <c r="BJ10" s="648"/>
      <c r="BK10" s="648"/>
      <c r="BL10" s="648"/>
      <c r="BM10" s="648"/>
      <c r="BN10" s="649"/>
      <c r="BO10" s="650">
        <v>2.2000000000000002</v>
      </c>
      <c r="BP10" s="650"/>
      <c r="BQ10" s="650"/>
      <c r="BR10" s="650"/>
      <c r="BS10" s="656" t="s">
        <v>125</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125</v>
      </c>
      <c r="CS10" s="648"/>
      <c r="CT10" s="648"/>
      <c r="CU10" s="648"/>
      <c r="CV10" s="648"/>
      <c r="CW10" s="648"/>
      <c r="CX10" s="648"/>
      <c r="CY10" s="649"/>
      <c r="CZ10" s="650" t="s">
        <v>125</v>
      </c>
      <c r="DA10" s="650"/>
      <c r="DB10" s="650"/>
      <c r="DC10" s="650"/>
      <c r="DD10" s="656" t="s">
        <v>171</v>
      </c>
      <c r="DE10" s="648"/>
      <c r="DF10" s="648"/>
      <c r="DG10" s="648"/>
      <c r="DH10" s="648"/>
      <c r="DI10" s="648"/>
      <c r="DJ10" s="648"/>
      <c r="DK10" s="648"/>
      <c r="DL10" s="648"/>
      <c r="DM10" s="648"/>
      <c r="DN10" s="648"/>
      <c r="DO10" s="648"/>
      <c r="DP10" s="649"/>
      <c r="DQ10" s="656" t="s">
        <v>125</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1438993</v>
      </c>
      <c r="S11" s="648"/>
      <c r="T11" s="648"/>
      <c r="U11" s="648"/>
      <c r="V11" s="648"/>
      <c r="W11" s="648"/>
      <c r="X11" s="648"/>
      <c r="Y11" s="649"/>
      <c r="Z11" s="652">
        <v>4.5</v>
      </c>
      <c r="AA11" s="653"/>
      <c r="AB11" s="653"/>
      <c r="AC11" s="665"/>
      <c r="AD11" s="656">
        <v>1438993</v>
      </c>
      <c r="AE11" s="648"/>
      <c r="AF11" s="648"/>
      <c r="AG11" s="648"/>
      <c r="AH11" s="648"/>
      <c r="AI11" s="648"/>
      <c r="AJ11" s="648"/>
      <c r="AK11" s="649"/>
      <c r="AL11" s="652">
        <v>11.1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170153</v>
      </c>
      <c r="BH11" s="648"/>
      <c r="BI11" s="648"/>
      <c r="BJ11" s="648"/>
      <c r="BK11" s="648"/>
      <c r="BL11" s="648"/>
      <c r="BM11" s="648"/>
      <c r="BN11" s="649"/>
      <c r="BO11" s="650">
        <v>2.2999999999999998</v>
      </c>
      <c r="BP11" s="650"/>
      <c r="BQ11" s="650"/>
      <c r="BR11" s="650"/>
      <c r="BS11" s="656" t="s">
        <v>125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1210600</v>
      </c>
      <c r="CS11" s="648"/>
      <c r="CT11" s="648"/>
      <c r="CU11" s="648"/>
      <c r="CV11" s="648"/>
      <c r="CW11" s="648"/>
      <c r="CX11" s="648"/>
      <c r="CY11" s="649"/>
      <c r="CZ11" s="650">
        <v>3.9</v>
      </c>
      <c r="DA11" s="650"/>
      <c r="DB11" s="650"/>
      <c r="DC11" s="650"/>
      <c r="DD11" s="656">
        <v>14646</v>
      </c>
      <c r="DE11" s="648"/>
      <c r="DF11" s="648"/>
      <c r="DG11" s="648"/>
      <c r="DH11" s="648"/>
      <c r="DI11" s="648"/>
      <c r="DJ11" s="648"/>
      <c r="DK11" s="648"/>
      <c r="DL11" s="648"/>
      <c r="DM11" s="648"/>
      <c r="DN11" s="648"/>
      <c r="DO11" s="648"/>
      <c r="DP11" s="649"/>
      <c r="DQ11" s="656">
        <v>332001</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18690</v>
      </c>
      <c r="S12" s="648"/>
      <c r="T12" s="648"/>
      <c r="U12" s="648"/>
      <c r="V12" s="648"/>
      <c r="W12" s="648"/>
      <c r="X12" s="648"/>
      <c r="Y12" s="649"/>
      <c r="Z12" s="650">
        <v>0.1</v>
      </c>
      <c r="AA12" s="650"/>
      <c r="AB12" s="650"/>
      <c r="AC12" s="650"/>
      <c r="AD12" s="651">
        <v>18690</v>
      </c>
      <c r="AE12" s="651"/>
      <c r="AF12" s="651"/>
      <c r="AG12" s="651"/>
      <c r="AH12" s="651"/>
      <c r="AI12" s="651"/>
      <c r="AJ12" s="651"/>
      <c r="AK12" s="651"/>
      <c r="AL12" s="652">
        <v>0.1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2961863</v>
      </c>
      <c r="BH12" s="648"/>
      <c r="BI12" s="648"/>
      <c r="BJ12" s="648"/>
      <c r="BK12" s="648"/>
      <c r="BL12" s="648"/>
      <c r="BM12" s="648"/>
      <c r="BN12" s="649"/>
      <c r="BO12" s="650">
        <v>39.4</v>
      </c>
      <c r="BP12" s="650"/>
      <c r="BQ12" s="650"/>
      <c r="BR12" s="650"/>
      <c r="BS12" s="656" t="s">
        <v>171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275230</v>
      </c>
      <c r="CS12" s="648"/>
      <c r="CT12" s="648"/>
      <c r="CU12" s="648"/>
      <c r="CV12" s="648"/>
      <c r="CW12" s="648"/>
      <c r="CX12" s="648"/>
      <c r="CY12" s="649"/>
      <c r="CZ12" s="650">
        <v>0.9</v>
      </c>
      <c r="DA12" s="650"/>
      <c r="DB12" s="650"/>
      <c r="DC12" s="650"/>
      <c r="DD12" s="656" t="s">
        <v>171</v>
      </c>
      <c r="DE12" s="648"/>
      <c r="DF12" s="648"/>
      <c r="DG12" s="648"/>
      <c r="DH12" s="648"/>
      <c r="DI12" s="648"/>
      <c r="DJ12" s="648"/>
      <c r="DK12" s="648"/>
      <c r="DL12" s="648"/>
      <c r="DM12" s="648"/>
      <c r="DN12" s="648"/>
      <c r="DO12" s="648"/>
      <c r="DP12" s="649"/>
      <c r="DQ12" s="656">
        <v>238151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125</v>
      </c>
      <c r="S13" s="648"/>
      <c r="T13" s="648"/>
      <c r="U13" s="648"/>
      <c r="V13" s="648"/>
      <c r="W13" s="648"/>
      <c r="X13" s="648"/>
      <c r="Y13" s="649"/>
      <c r="Z13" s="650" t="s">
        <v>125</v>
      </c>
      <c r="AA13" s="650"/>
      <c r="AB13" s="650"/>
      <c r="AC13" s="650"/>
      <c r="AD13" s="651" t="s">
        <v>125</v>
      </c>
      <c r="AE13" s="651"/>
      <c r="AF13" s="651"/>
      <c r="AG13" s="651"/>
      <c r="AH13" s="651"/>
      <c r="AI13" s="651"/>
      <c r="AJ13" s="651"/>
      <c r="AK13" s="651"/>
      <c r="AL13" s="652" t="s">
        <v>125</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2957619</v>
      </c>
      <c r="BH13" s="648"/>
      <c r="BI13" s="648"/>
      <c r="BJ13" s="648"/>
      <c r="BK13" s="648"/>
      <c r="BL13" s="648"/>
      <c r="BM13" s="648"/>
      <c r="BN13" s="649"/>
      <c r="BO13" s="650">
        <v>39.4</v>
      </c>
      <c r="BP13" s="650"/>
      <c r="BQ13" s="650"/>
      <c r="BR13" s="650"/>
      <c r="BS13" s="656" t="s">
        <v>125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1662177</v>
      </c>
      <c r="CS13" s="648"/>
      <c r="CT13" s="648"/>
      <c r="CU13" s="648"/>
      <c r="CV13" s="648"/>
      <c r="CW13" s="648"/>
      <c r="CX13" s="648"/>
      <c r="CY13" s="649"/>
      <c r="CZ13" s="650">
        <v>5.4</v>
      </c>
      <c r="DA13" s="650"/>
      <c r="DB13" s="650"/>
      <c r="DC13" s="650"/>
      <c r="DD13" s="656">
        <v>886261</v>
      </c>
      <c r="DE13" s="648"/>
      <c r="DF13" s="648"/>
      <c r="DG13" s="648"/>
      <c r="DH13" s="648"/>
      <c r="DI13" s="648"/>
      <c r="DJ13" s="648"/>
      <c r="DK13" s="648"/>
      <c r="DL13" s="648"/>
      <c r="DM13" s="648"/>
      <c r="DN13" s="648"/>
      <c r="DO13" s="648"/>
      <c r="DP13" s="649"/>
      <c r="DQ13" s="656">
        <v>917602</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236185</v>
      </c>
      <c r="BH14" s="648"/>
      <c r="BI14" s="648"/>
      <c r="BJ14" s="648"/>
      <c r="BK14" s="648"/>
      <c r="BL14" s="648"/>
      <c r="BM14" s="648"/>
      <c r="BN14" s="649"/>
      <c r="BO14" s="650">
        <v>3.1</v>
      </c>
      <c r="BP14" s="650"/>
      <c r="BQ14" s="650"/>
      <c r="BR14" s="650"/>
      <c r="BS14" s="656" t="s">
        <v>226</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1422573</v>
      </c>
      <c r="CS14" s="648"/>
      <c r="CT14" s="648"/>
      <c r="CU14" s="648"/>
      <c r="CV14" s="648"/>
      <c r="CW14" s="648"/>
      <c r="CX14" s="648"/>
      <c r="CY14" s="649"/>
      <c r="CZ14" s="650">
        <v>4.5999999999999996</v>
      </c>
      <c r="DA14" s="650"/>
      <c r="DB14" s="650"/>
      <c r="DC14" s="650"/>
      <c r="DD14" s="656">
        <v>65730</v>
      </c>
      <c r="DE14" s="648"/>
      <c r="DF14" s="648"/>
      <c r="DG14" s="648"/>
      <c r="DH14" s="648"/>
      <c r="DI14" s="648"/>
      <c r="DJ14" s="648"/>
      <c r="DK14" s="648"/>
      <c r="DL14" s="648"/>
      <c r="DM14" s="648"/>
      <c r="DN14" s="648"/>
      <c r="DO14" s="648"/>
      <c r="DP14" s="649"/>
      <c r="DQ14" s="656">
        <v>1350677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125</v>
      </c>
      <c r="S15" s="648"/>
      <c r="T15" s="648"/>
      <c r="U15" s="648"/>
      <c r="V15" s="648"/>
      <c r="W15" s="648"/>
      <c r="X15" s="648"/>
      <c r="Y15" s="649"/>
      <c r="Z15" s="650" t="s">
        <v>125</v>
      </c>
      <c r="AA15" s="650"/>
      <c r="AB15" s="650"/>
      <c r="AC15" s="650"/>
      <c r="AD15" s="651" t="s">
        <v>226</v>
      </c>
      <c r="AE15" s="651"/>
      <c r="AF15" s="651"/>
      <c r="AG15" s="651"/>
      <c r="AH15" s="651"/>
      <c r="AI15" s="651"/>
      <c r="AJ15" s="651"/>
      <c r="AK15" s="651"/>
      <c r="AL15" s="652" t="s">
        <v>171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609736</v>
      </c>
      <c r="BH15" s="648"/>
      <c r="BI15" s="648"/>
      <c r="BJ15" s="648"/>
      <c r="BK15" s="648"/>
      <c r="BL15" s="648"/>
      <c r="BM15" s="648"/>
      <c r="BN15" s="649"/>
      <c r="BO15" s="650">
        <v>8.1</v>
      </c>
      <c r="BP15" s="650"/>
      <c r="BQ15" s="650"/>
      <c r="BR15" s="650"/>
      <c r="BS15" s="656" t="s">
        <v>125</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2917142</v>
      </c>
      <c r="CS15" s="648"/>
      <c r="CT15" s="648"/>
      <c r="CU15" s="648"/>
      <c r="CV15" s="648"/>
      <c r="CW15" s="648"/>
      <c r="CX15" s="648"/>
      <c r="CY15" s="649"/>
      <c r="CZ15" s="650">
        <v>9.4</v>
      </c>
      <c r="DA15" s="650"/>
      <c r="DB15" s="650"/>
      <c r="DC15" s="650"/>
      <c r="DD15" s="656">
        <v>469962</v>
      </c>
      <c r="DE15" s="648"/>
      <c r="DF15" s="648"/>
      <c r="DG15" s="648"/>
      <c r="DH15" s="648"/>
      <c r="DI15" s="648"/>
      <c r="DJ15" s="648"/>
      <c r="DK15" s="648"/>
      <c r="DL15" s="648"/>
      <c r="DM15" s="648"/>
      <c r="DN15" s="648"/>
      <c r="DO15" s="648"/>
      <c r="DP15" s="649"/>
      <c r="DQ15" s="656">
        <v>2154599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21340</v>
      </c>
      <c r="S16" s="648"/>
      <c r="T16" s="648"/>
      <c r="U16" s="648"/>
      <c r="V16" s="648"/>
      <c r="W16" s="648"/>
      <c r="X16" s="648"/>
      <c r="Y16" s="649"/>
      <c r="Z16" s="650">
        <v>0.1</v>
      </c>
      <c r="AA16" s="650"/>
      <c r="AB16" s="650"/>
      <c r="AC16" s="650"/>
      <c r="AD16" s="651">
        <v>21340</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125</v>
      </c>
      <c r="BH16" s="648"/>
      <c r="BI16" s="648"/>
      <c r="BJ16" s="648"/>
      <c r="BK16" s="648"/>
      <c r="BL16" s="648"/>
      <c r="BM16" s="648"/>
      <c r="BN16" s="649"/>
      <c r="BO16" s="650" t="s">
        <v>125</v>
      </c>
      <c r="BP16" s="650"/>
      <c r="BQ16" s="650"/>
      <c r="BR16" s="650"/>
      <c r="BS16" s="656" t="s">
        <v>171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55171</v>
      </c>
      <c r="CS16" s="648"/>
      <c r="CT16" s="648"/>
      <c r="CU16" s="648"/>
      <c r="CV16" s="648"/>
      <c r="CW16" s="648"/>
      <c r="CX16" s="648"/>
      <c r="CY16" s="649"/>
      <c r="CZ16" s="650">
        <v>0.2</v>
      </c>
      <c r="DA16" s="650"/>
      <c r="DB16" s="650"/>
      <c r="DC16" s="650"/>
      <c r="DD16" s="656" t="s">
        <v>125</v>
      </c>
      <c r="DE16" s="648"/>
      <c r="DF16" s="648"/>
      <c r="DG16" s="648"/>
      <c r="DH16" s="648"/>
      <c r="DI16" s="648"/>
      <c r="DJ16" s="648"/>
      <c r="DK16" s="648"/>
      <c r="DL16" s="648"/>
      <c r="DM16" s="648"/>
      <c r="DN16" s="648"/>
      <c r="DO16" s="648"/>
      <c r="DP16" s="649"/>
      <c r="DQ16" s="656">
        <v>331</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28088</v>
      </c>
      <c r="S17" s="648"/>
      <c r="T17" s="648"/>
      <c r="U17" s="648"/>
      <c r="V17" s="648"/>
      <c r="W17" s="648"/>
      <c r="X17" s="648"/>
      <c r="Y17" s="649"/>
      <c r="Z17" s="650">
        <v>0.1</v>
      </c>
      <c r="AA17" s="650"/>
      <c r="AB17" s="650"/>
      <c r="AC17" s="650"/>
      <c r="AD17" s="651">
        <v>28088</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125</v>
      </c>
      <c r="BH17" s="648"/>
      <c r="BI17" s="648"/>
      <c r="BJ17" s="648"/>
      <c r="BK17" s="648"/>
      <c r="BL17" s="648"/>
      <c r="BM17" s="648"/>
      <c r="BN17" s="649"/>
      <c r="BO17" s="650" t="s">
        <v>171</v>
      </c>
      <c r="BP17" s="650"/>
      <c r="BQ17" s="650"/>
      <c r="BR17" s="650"/>
      <c r="BS17" s="656" t="s">
        <v>125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2011008</v>
      </c>
      <c r="CS17" s="648"/>
      <c r="CT17" s="648"/>
      <c r="CU17" s="648"/>
      <c r="CV17" s="648"/>
      <c r="CW17" s="648"/>
      <c r="CX17" s="648"/>
      <c r="CY17" s="649"/>
      <c r="CZ17" s="650">
        <v>6.5</v>
      </c>
      <c r="DA17" s="650"/>
      <c r="DB17" s="650"/>
      <c r="DC17" s="650"/>
      <c r="DD17" s="656" t="s">
        <v>125</v>
      </c>
      <c r="DE17" s="648"/>
      <c r="DF17" s="648"/>
      <c r="DG17" s="648"/>
      <c r="DH17" s="648"/>
      <c r="DI17" s="648"/>
      <c r="DJ17" s="648"/>
      <c r="DK17" s="648"/>
      <c r="DL17" s="648"/>
      <c r="DM17" s="648"/>
      <c r="DN17" s="648"/>
      <c r="DO17" s="648"/>
      <c r="DP17" s="649"/>
      <c r="DQ17" s="656">
        <v>2011008</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52359</v>
      </c>
      <c r="S18" s="648"/>
      <c r="T18" s="648"/>
      <c r="U18" s="648"/>
      <c r="V18" s="648"/>
      <c r="W18" s="648"/>
      <c r="X18" s="648"/>
      <c r="Y18" s="649"/>
      <c r="Z18" s="650">
        <v>0.2</v>
      </c>
      <c r="AA18" s="650"/>
      <c r="AB18" s="650"/>
      <c r="AC18" s="650"/>
      <c r="AD18" s="651">
        <v>52359</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171</v>
      </c>
      <c r="BH18" s="648"/>
      <c r="BI18" s="648"/>
      <c r="BJ18" s="648"/>
      <c r="BK18" s="648"/>
      <c r="BL18" s="648"/>
      <c r="BM18" s="648"/>
      <c r="BN18" s="649"/>
      <c r="BO18" s="650" t="s">
        <v>226</v>
      </c>
      <c r="BP18" s="650"/>
      <c r="BQ18" s="650"/>
      <c r="BR18" s="650"/>
      <c r="BS18" s="656" t="s">
        <v>171</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125</v>
      </c>
      <c r="CS18" s="648"/>
      <c r="CT18" s="648"/>
      <c r="CU18" s="648"/>
      <c r="CV18" s="648"/>
      <c r="CW18" s="648"/>
      <c r="CX18" s="648"/>
      <c r="CY18" s="649"/>
      <c r="CZ18" s="650" t="s">
        <v>125</v>
      </c>
      <c r="DA18" s="650"/>
      <c r="DB18" s="650"/>
      <c r="DC18" s="650"/>
      <c r="DD18" s="656" t="s">
        <v>125</v>
      </c>
      <c r="DE18" s="648"/>
      <c r="DF18" s="648"/>
      <c r="DG18" s="648"/>
      <c r="DH18" s="648"/>
      <c r="DI18" s="648"/>
      <c r="DJ18" s="648"/>
      <c r="DK18" s="648"/>
      <c r="DL18" s="648"/>
      <c r="DM18" s="648"/>
      <c r="DN18" s="648"/>
      <c r="DO18" s="648"/>
      <c r="DP18" s="649"/>
      <c r="DQ18" s="656" t="s">
        <v>226</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36040</v>
      </c>
      <c r="S19" s="648"/>
      <c r="T19" s="648"/>
      <c r="U19" s="648"/>
      <c r="V19" s="648"/>
      <c r="W19" s="648"/>
      <c r="X19" s="648"/>
      <c r="Y19" s="649"/>
      <c r="Z19" s="650">
        <v>0.1</v>
      </c>
      <c r="AA19" s="650"/>
      <c r="AB19" s="650"/>
      <c r="AC19" s="650"/>
      <c r="AD19" s="651">
        <v>36040</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123218</v>
      </c>
      <c r="BH19" s="648"/>
      <c r="BI19" s="648"/>
      <c r="BJ19" s="648"/>
      <c r="BK19" s="648"/>
      <c r="BL19" s="648"/>
      <c r="BM19" s="648"/>
      <c r="BN19" s="649"/>
      <c r="BO19" s="650">
        <v>1.6</v>
      </c>
      <c r="BP19" s="650"/>
      <c r="BQ19" s="650"/>
      <c r="BR19" s="650"/>
      <c r="BS19" s="656" t="s">
        <v>226</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125</v>
      </c>
      <c r="CS19" s="648"/>
      <c r="CT19" s="648"/>
      <c r="CU19" s="648"/>
      <c r="CV19" s="648"/>
      <c r="CW19" s="648"/>
      <c r="CX19" s="648"/>
      <c r="CY19" s="649"/>
      <c r="CZ19" s="650" t="s">
        <v>125</v>
      </c>
      <c r="DA19" s="650"/>
      <c r="DB19" s="650"/>
      <c r="DC19" s="650"/>
      <c r="DD19" s="656" t="s">
        <v>125</v>
      </c>
      <c r="DE19" s="648"/>
      <c r="DF19" s="648"/>
      <c r="DG19" s="648"/>
      <c r="DH19" s="648"/>
      <c r="DI19" s="648"/>
      <c r="DJ19" s="648"/>
      <c r="DK19" s="648"/>
      <c r="DL19" s="648"/>
      <c r="DM19" s="648"/>
      <c r="DN19" s="648"/>
      <c r="DO19" s="648"/>
      <c r="DP19" s="649"/>
      <c r="DQ19" s="656" t="s">
        <v>125</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10114</v>
      </c>
      <c r="S20" s="648"/>
      <c r="T20" s="648"/>
      <c r="U20" s="648"/>
      <c r="V20" s="648"/>
      <c r="W20" s="648"/>
      <c r="X20" s="648"/>
      <c r="Y20" s="649"/>
      <c r="Z20" s="650">
        <v>0</v>
      </c>
      <c r="AA20" s="650"/>
      <c r="AB20" s="650"/>
      <c r="AC20" s="650"/>
      <c r="AD20" s="651">
        <v>10114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123218</v>
      </c>
      <c r="BH20" s="648"/>
      <c r="BI20" s="648"/>
      <c r="BJ20" s="648"/>
      <c r="BK20" s="648"/>
      <c r="BL20" s="648"/>
      <c r="BM20" s="648"/>
      <c r="BN20" s="649"/>
      <c r="BO20" s="650">
        <v>1.6</v>
      </c>
      <c r="BP20" s="650"/>
      <c r="BQ20" s="650"/>
      <c r="BR20" s="650"/>
      <c r="BS20" s="656" t="s">
        <v>171</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30969390</v>
      </c>
      <c r="CS20" s="648"/>
      <c r="CT20" s="648"/>
      <c r="CU20" s="648"/>
      <c r="CV20" s="648"/>
      <c r="CW20" s="648"/>
      <c r="CX20" s="648"/>
      <c r="CY20" s="649"/>
      <c r="CZ20" s="650">
        <v>100</v>
      </c>
      <c r="DA20" s="650"/>
      <c r="DB20" s="650"/>
      <c r="DC20" s="650"/>
      <c r="DD20" s="656">
        <v>2209725</v>
      </c>
      <c r="DE20" s="648"/>
      <c r="DF20" s="648"/>
      <c r="DG20" s="648"/>
      <c r="DH20" s="648"/>
      <c r="DI20" s="648"/>
      <c r="DJ20" s="648"/>
      <c r="DK20" s="648"/>
      <c r="DL20" s="648"/>
      <c r="DM20" s="648"/>
      <c r="DN20" s="648"/>
      <c r="DO20" s="648"/>
      <c r="DP20" s="649"/>
      <c r="DQ20" s="656">
        <v>15268540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6205</v>
      </c>
      <c r="S21" s="648"/>
      <c r="T21" s="648"/>
      <c r="U21" s="648"/>
      <c r="V21" s="648"/>
      <c r="W21" s="648"/>
      <c r="X21" s="648"/>
      <c r="Y21" s="649"/>
      <c r="Z21" s="650">
        <v>0</v>
      </c>
      <c r="AA21" s="650"/>
      <c r="AB21" s="650"/>
      <c r="AC21" s="650"/>
      <c r="AD21" s="651">
        <v>6205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171</v>
      </c>
      <c r="BH21" s="648"/>
      <c r="BI21" s="648"/>
      <c r="BJ21" s="648"/>
      <c r="BK21" s="648"/>
      <c r="BL21" s="648"/>
      <c r="BM21" s="648"/>
      <c r="BN21" s="649"/>
      <c r="BO21" s="650" t="s">
        <v>125</v>
      </c>
      <c r="BP21" s="650"/>
      <c r="BQ21" s="650"/>
      <c r="BR21" s="650"/>
      <c r="BS21" s="656" t="s">
        <v>125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3837349</v>
      </c>
      <c r="S22" s="648"/>
      <c r="T22" s="648"/>
      <c r="U22" s="648"/>
      <c r="V22" s="648"/>
      <c r="W22" s="648"/>
      <c r="X22" s="648"/>
      <c r="Y22" s="649"/>
      <c r="Z22" s="650">
        <v>11.9</v>
      </c>
      <c r="AA22" s="650"/>
      <c r="AB22" s="650"/>
      <c r="AC22" s="650"/>
      <c r="AD22" s="651">
        <v>3666886</v>
      </c>
      <c r="AE22" s="651"/>
      <c r="AF22" s="651"/>
      <c r="AG22" s="651"/>
      <c r="AH22" s="651"/>
      <c r="AI22" s="651"/>
      <c r="AJ22" s="651"/>
      <c r="AK22" s="651"/>
      <c r="AL22" s="652">
        <v>28.3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125</v>
      </c>
      <c r="BH22" s="648"/>
      <c r="BI22" s="648"/>
      <c r="BJ22" s="648"/>
      <c r="BK22" s="648"/>
      <c r="BL22" s="648"/>
      <c r="BM22" s="648"/>
      <c r="BN22" s="649"/>
      <c r="BO22" s="650" t="s">
        <v>125</v>
      </c>
      <c r="BP22" s="650"/>
      <c r="BQ22" s="650"/>
      <c r="BR22" s="650"/>
      <c r="BS22" s="656" t="s">
        <v>171</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3666886</v>
      </c>
      <c r="S23" s="648"/>
      <c r="T23" s="648"/>
      <c r="U23" s="648"/>
      <c r="V23" s="648"/>
      <c r="W23" s="648"/>
      <c r="X23" s="648"/>
      <c r="Y23" s="649"/>
      <c r="Z23" s="650">
        <v>11.4</v>
      </c>
      <c r="AA23" s="650"/>
      <c r="AB23" s="650"/>
      <c r="AC23" s="650"/>
      <c r="AD23" s="651">
        <v>3666886</v>
      </c>
      <c r="AE23" s="651"/>
      <c r="AF23" s="651"/>
      <c r="AG23" s="651"/>
      <c r="AH23" s="651"/>
      <c r="AI23" s="651"/>
      <c r="AJ23" s="651"/>
      <c r="AK23" s="651"/>
      <c r="AL23" s="652">
        <v>28.3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123218</v>
      </c>
      <c r="BH23" s="648"/>
      <c r="BI23" s="648"/>
      <c r="BJ23" s="648"/>
      <c r="BK23" s="648"/>
      <c r="BL23" s="648"/>
      <c r="BM23" s="648"/>
      <c r="BN23" s="649"/>
      <c r="BO23" s="650">
        <v>1.6</v>
      </c>
      <c r="BP23" s="650"/>
      <c r="BQ23" s="650"/>
      <c r="BR23" s="650"/>
      <c r="BS23" s="656" t="s">
        <v>125</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170308</v>
      </c>
      <c r="S24" s="648"/>
      <c r="T24" s="648"/>
      <c r="U24" s="648"/>
      <c r="V24" s="648"/>
      <c r="W24" s="648"/>
      <c r="X24" s="648"/>
      <c r="Y24" s="649"/>
      <c r="Z24" s="650">
        <v>0.5</v>
      </c>
      <c r="AA24" s="650"/>
      <c r="AB24" s="650"/>
      <c r="AC24" s="650"/>
      <c r="AD24" s="651" t="s">
        <v>226</v>
      </c>
      <c r="AE24" s="651"/>
      <c r="AF24" s="651"/>
      <c r="AG24" s="651"/>
      <c r="AH24" s="651"/>
      <c r="AI24" s="651"/>
      <c r="AJ24" s="651"/>
      <c r="AK24" s="651"/>
      <c r="AL24" s="652" t="s">
        <v>125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125</v>
      </c>
      <c r="BH24" s="648"/>
      <c r="BI24" s="648"/>
      <c r="BJ24" s="648"/>
      <c r="BK24" s="648"/>
      <c r="BL24" s="648"/>
      <c r="BM24" s="648"/>
      <c r="BN24" s="649"/>
      <c r="BO24" s="650" t="s">
        <v>125</v>
      </c>
      <c r="BP24" s="650"/>
      <c r="BQ24" s="650"/>
      <c r="BR24" s="650"/>
      <c r="BS24" s="656" t="s">
        <v>226</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11899112</v>
      </c>
      <c r="CS24" s="637"/>
      <c r="CT24" s="637"/>
      <c r="CU24" s="637"/>
      <c r="CV24" s="637"/>
      <c r="CW24" s="637"/>
      <c r="CX24" s="637"/>
      <c r="CY24" s="638"/>
      <c r="CZ24" s="641">
        <v>38.4</v>
      </c>
      <c r="DA24" s="642"/>
      <c r="DB24" s="642"/>
      <c r="DC24" s="661"/>
      <c r="DD24" s="683">
        <v>7457442</v>
      </c>
      <c r="DE24" s="637"/>
      <c r="DF24" s="637"/>
      <c r="DG24" s="637"/>
      <c r="DH24" s="637"/>
      <c r="DI24" s="637"/>
      <c r="DJ24" s="637"/>
      <c r="DK24" s="638"/>
      <c r="DL24" s="683">
        <v>7433784</v>
      </c>
      <c r="DM24" s="637"/>
      <c r="DN24" s="637"/>
      <c r="DO24" s="637"/>
      <c r="DP24" s="637"/>
      <c r="DQ24" s="637"/>
      <c r="DR24" s="637"/>
      <c r="DS24" s="637"/>
      <c r="DT24" s="637"/>
      <c r="DU24" s="637"/>
      <c r="DV24" s="638"/>
      <c r="DW24" s="641">
        <v>54.5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155</v>
      </c>
      <c r="S25" s="648"/>
      <c r="T25" s="648"/>
      <c r="U25" s="648"/>
      <c r="V25" s="648"/>
      <c r="W25" s="648"/>
      <c r="X25" s="648"/>
      <c r="Y25" s="649"/>
      <c r="Z25" s="650">
        <v>0</v>
      </c>
      <c r="AA25" s="650"/>
      <c r="AB25" s="650"/>
      <c r="AC25" s="650"/>
      <c r="AD25" s="651" t="s">
        <v>171</v>
      </c>
      <c r="AE25" s="651"/>
      <c r="AF25" s="651"/>
      <c r="AG25" s="651"/>
      <c r="AH25" s="651"/>
      <c r="AI25" s="651"/>
      <c r="AJ25" s="651"/>
      <c r="AK25" s="651"/>
      <c r="AL25" s="652" t="s">
        <v>125</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125</v>
      </c>
      <c r="BH25" s="648"/>
      <c r="BI25" s="648"/>
      <c r="BJ25" s="648"/>
      <c r="BK25" s="648"/>
      <c r="BL25" s="648"/>
      <c r="BM25" s="648"/>
      <c r="BN25" s="649"/>
      <c r="BO25" s="650" t="s">
        <v>125</v>
      </c>
      <c r="BP25" s="650"/>
      <c r="BQ25" s="650"/>
      <c r="BR25" s="650"/>
      <c r="BS25" s="656" t="s">
        <v>125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4125761</v>
      </c>
      <c r="CS25" s="672"/>
      <c r="CT25" s="672"/>
      <c r="CU25" s="672"/>
      <c r="CV25" s="672"/>
      <c r="CW25" s="672"/>
      <c r="CX25" s="672"/>
      <c r="CY25" s="673"/>
      <c r="CZ25" s="652">
        <v>13.3</v>
      </c>
      <c r="DA25" s="684"/>
      <c r="DB25" s="684"/>
      <c r="DC25" s="686"/>
      <c r="DD25" s="656">
        <v>3815495</v>
      </c>
      <c r="DE25" s="672"/>
      <c r="DF25" s="672"/>
      <c r="DG25" s="672"/>
      <c r="DH25" s="672"/>
      <c r="DI25" s="672"/>
      <c r="DJ25" s="672"/>
      <c r="DK25" s="673"/>
      <c r="DL25" s="656">
        <v>3809767</v>
      </c>
      <c r="DM25" s="672"/>
      <c r="DN25" s="672"/>
      <c r="DO25" s="672"/>
      <c r="DP25" s="672"/>
      <c r="DQ25" s="672"/>
      <c r="DR25" s="672"/>
      <c r="DS25" s="672"/>
      <c r="DT25" s="672"/>
      <c r="DU25" s="672"/>
      <c r="DV25" s="673"/>
      <c r="DW25" s="652">
        <v>27.9</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13178554</v>
      </c>
      <c r="S26" s="648"/>
      <c r="T26" s="648"/>
      <c r="U26" s="648"/>
      <c r="V26" s="648"/>
      <c r="W26" s="648"/>
      <c r="X26" s="648"/>
      <c r="Y26" s="649"/>
      <c r="Z26" s="650">
        <v>40.9</v>
      </c>
      <c r="AA26" s="650"/>
      <c r="AB26" s="650"/>
      <c r="AC26" s="650"/>
      <c r="AD26" s="651">
        <v>12884873</v>
      </c>
      <c r="AE26" s="651"/>
      <c r="AF26" s="651"/>
      <c r="AG26" s="651"/>
      <c r="AH26" s="651"/>
      <c r="AI26" s="651"/>
      <c r="AJ26" s="651"/>
      <c r="AK26" s="651"/>
      <c r="AL26" s="652">
        <v>99.5</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226</v>
      </c>
      <c r="BH26" s="648"/>
      <c r="BI26" s="648"/>
      <c r="BJ26" s="648"/>
      <c r="BK26" s="648"/>
      <c r="BL26" s="648"/>
      <c r="BM26" s="648"/>
      <c r="BN26" s="649"/>
      <c r="BO26" s="650" t="s">
        <v>125</v>
      </c>
      <c r="BP26" s="650"/>
      <c r="BQ26" s="650"/>
      <c r="BR26" s="650"/>
      <c r="BS26" s="656" t="s">
        <v>171</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2935693</v>
      </c>
      <c r="CS26" s="648"/>
      <c r="CT26" s="648"/>
      <c r="CU26" s="648"/>
      <c r="CV26" s="648"/>
      <c r="CW26" s="648"/>
      <c r="CX26" s="648"/>
      <c r="CY26" s="649"/>
      <c r="CZ26" s="652">
        <v>9.5</v>
      </c>
      <c r="DA26" s="684"/>
      <c r="DB26" s="684"/>
      <c r="DC26" s="686"/>
      <c r="DD26" s="656">
        <v>2674148</v>
      </c>
      <c r="DE26" s="648"/>
      <c r="DF26" s="648"/>
      <c r="DG26" s="648"/>
      <c r="DH26" s="648"/>
      <c r="DI26" s="648"/>
      <c r="DJ26" s="648"/>
      <c r="DK26" s="649"/>
      <c r="DL26" s="656" t="s">
        <v>125</v>
      </c>
      <c r="DM26" s="648"/>
      <c r="DN26" s="648"/>
      <c r="DO26" s="648"/>
      <c r="DP26" s="648"/>
      <c r="DQ26" s="648"/>
      <c r="DR26" s="648"/>
      <c r="DS26" s="648"/>
      <c r="DT26" s="648"/>
      <c r="DU26" s="648"/>
      <c r="DV26" s="649"/>
      <c r="DW26" s="652" t="s">
        <v>171</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6660</v>
      </c>
      <c r="S27" s="648"/>
      <c r="T27" s="648"/>
      <c r="U27" s="648"/>
      <c r="V27" s="648"/>
      <c r="W27" s="648"/>
      <c r="X27" s="648"/>
      <c r="Y27" s="649"/>
      <c r="Z27" s="650">
        <v>0</v>
      </c>
      <c r="AA27" s="650"/>
      <c r="AB27" s="650"/>
      <c r="AC27" s="650"/>
      <c r="AD27" s="651">
        <v>6660</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7515249</v>
      </c>
      <c r="BH27" s="648"/>
      <c r="BI27" s="648"/>
      <c r="BJ27" s="648"/>
      <c r="BK27" s="648"/>
      <c r="BL27" s="648"/>
      <c r="BM27" s="648"/>
      <c r="BN27" s="649"/>
      <c r="BO27" s="650">
        <v>100</v>
      </c>
      <c r="BP27" s="650"/>
      <c r="BQ27" s="650"/>
      <c r="BR27" s="650"/>
      <c r="BS27" s="656" t="s">
        <v>125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5762343</v>
      </c>
      <c r="CS27" s="672"/>
      <c r="CT27" s="672"/>
      <c r="CU27" s="672"/>
      <c r="CV27" s="672"/>
      <c r="CW27" s="672"/>
      <c r="CX27" s="672"/>
      <c r="CY27" s="673"/>
      <c r="CZ27" s="652">
        <v>18.600000000000001</v>
      </c>
      <c r="DA27" s="684"/>
      <c r="DB27" s="684"/>
      <c r="DC27" s="686"/>
      <c r="DD27" s="656">
        <v>1630939</v>
      </c>
      <c r="DE27" s="672"/>
      <c r="DF27" s="672"/>
      <c r="DG27" s="672"/>
      <c r="DH27" s="672"/>
      <c r="DI27" s="672"/>
      <c r="DJ27" s="672"/>
      <c r="DK27" s="673"/>
      <c r="DL27" s="656">
        <v>1613009</v>
      </c>
      <c r="DM27" s="672"/>
      <c r="DN27" s="672"/>
      <c r="DO27" s="672"/>
      <c r="DP27" s="672"/>
      <c r="DQ27" s="672"/>
      <c r="DR27" s="672"/>
      <c r="DS27" s="672"/>
      <c r="DT27" s="672"/>
      <c r="DU27" s="672"/>
      <c r="DV27" s="673"/>
      <c r="DW27" s="652">
        <v>11.8</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25549</v>
      </c>
      <c r="S28" s="648"/>
      <c r="T28" s="648"/>
      <c r="U28" s="648"/>
      <c r="V28" s="648"/>
      <c r="W28" s="648"/>
      <c r="X28" s="648"/>
      <c r="Y28" s="649"/>
      <c r="Z28" s="650">
        <v>0.1</v>
      </c>
      <c r="AA28" s="650"/>
      <c r="AB28" s="650"/>
      <c r="AC28" s="650"/>
      <c r="AD28" s="651">
        <v>512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2011008</v>
      </c>
      <c r="CS28" s="648"/>
      <c r="CT28" s="648"/>
      <c r="CU28" s="648"/>
      <c r="CV28" s="648"/>
      <c r="CW28" s="648"/>
      <c r="CX28" s="648"/>
      <c r="CY28" s="649"/>
      <c r="CZ28" s="652">
        <v>6.5</v>
      </c>
      <c r="DA28" s="684"/>
      <c r="DB28" s="684"/>
      <c r="DC28" s="686"/>
      <c r="DD28" s="656">
        <v>2011008</v>
      </c>
      <c r="DE28" s="648"/>
      <c r="DF28" s="648"/>
      <c r="DG28" s="648"/>
      <c r="DH28" s="648"/>
      <c r="DI28" s="648"/>
      <c r="DJ28" s="648"/>
      <c r="DK28" s="649"/>
      <c r="DL28" s="656">
        <v>2011008</v>
      </c>
      <c r="DM28" s="648"/>
      <c r="DN28" s="648"/>
      <c r="DO28" s="648"/>
      <c r="DP28" s="648"/>
      <c r="DQ28" s="648"/>
      <c r="DR28" s="648"/>
      <c r="DS28" s="648"/>
      <c r="DT28" s="648"/>
      <c r="DU28" s="648"/>
      <c r="DV28" s="649"/>
      <c r="DW28" s="652">
        <v>14.7</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167548</v>
      </c>
      <c r="S29" s="648"/>
      <c r="T29" s="648"/>
      <c r="U29" s="648"/>
      <c r="V29" s="648"/>
      <c r="W29" s="648"/>
      <c r="X29" s="648"/>
      <c r="Y29" s="649"/>
      <c r="Z29" s="650">
        <v>0.5</v>
      </c>
      <c r="AA29" s="650"/>
      <c r="AB29" s="650"/>
      <c r="AC29" s="650"/>
      <c r="AD29" s="651">
        <v>26085</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2011007</v>
      </c>
      <c r="CS29" s="672"/>
      <c r="CT29" s="672"/>
      <c r="CU29" s="672"/>
      <c r="CV29" s="672"/>
      <c r="CW29" s="672"/>
      <c r="CX29" s="672"/>
      <c r="CY29" s="673"/>
      <c r="CZ29" s="652">
        <v>6.5</v>
      </c>
      <c r="DA29" s="684"/>
      <c r="DB29" s="684"/>
      <c r="DC29" s="686"/>
      <c r="DD29" s="656">
        <v>2011007</v>
      </c>
      <c r="DE29" s="672"/>
      <c r="DF29" s="672"/>
      <c r="DG29" s="672"/>
      <c r="DH29" s="672"/>
      <c r="DI29" s="672"/>
      <c r="DJ29" s="672"/>
      <c r="DK29" s="673"/>
      <c r="DL29" s="656">
        <v>2011007</v>
      </c>
      <c r="DM29" s="672"/>
      <c r="DN29" s="672"/>
      <c r="DO29" s="672"/>
      <c r="DP29" s="672"/>
      <c r="DQ29" s="672"/>
      <c r="DR29" s="672"/>
      <c r="DS29" s="672"/>
      <c r="DT29" s="672"/>
      <c r="DU29" s="672"/>
      <c r="DV29" s="673"/>
      <c r="DW29" s="652">
        <v>14.7</v>
      </c>
      <c r="DX29" s="684"/>
      <c r="DY29" s="684"/>
      <c r="DZ29" s="684"/>
      <c r="EA29" s="684"/>
      <c r="EB29" s="684"/>
      <c r="EC29" s="685"/>
    </row>
    <row r="30" spans="2:133" ht="11.25" customHeight="1" x14ac:dyDescent="0.15">
      <c r="B30" s="644" t="s">
        <v>304</v>
      </c>
      <c r="C30" s="645"/>
      <c r="D30" s="645"/>
      <c r="E30" s="645"/>
      <c r="F30" s="645"/>
      <c r="G30" s="645"/>
      <c r="H30" s="645"/>
      <c r="I30" s="645"/>
      <c r="J30" s="645"/>
      <c r="K30" s="645"/>
      <c r="L30" s="645"/>
      <c r="M30" s="645"/>
      <c r="N30" s="645"/>
      <c r="O30" s="645"/>
      <c r="P30" s="645"/>
      <c r="Q30" s="646"/>
      <c r="R30" s="647">
        <v>140590</v>
      </c>
      <c r="S30" s="648"/>
      <c r="T30" s="648"/>
      <c r="U30" s="648"/>
      <c r="V30" s="648"/>
      <c r="W30" s="648"/>
      <c r="X30" s="648"/>
      <c r="Y30" s="649"/>
      <c r="Z30" s="650">
        <v>0.4</v>
      </c>
      <c r="AA30" s="650"/>
      <c r="AB30" s="650"/>
      <c r="AC30" s="650"/>
      <c r="AD30" s="651" t="s">
        <v>125</v>
      </c>
      <c r="AE30" s="651"/>
      <c r="AF30" s="651"/>
      <c r="AG30" s="651"/>
      <c r="AH30" s="651"/>
      <c r="AI30" s="651"/>
      <c r="AJ30" s="651"/>
      <c r="AK30" s="651"/>
      <c r="AL30" s="652" t="s">
        <v>226</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1931621</v>
      </c>
      <c r="CS30" s="648"/>
      <c r="CT30" s="648"/>
      <c r="CU30" s="648"/>
      <c r="CV30" s="648"/>
      <c r="CW30" s="648"/>
      <c r="CX30" s="648"/>
      <c r="CY30" s="649"/>
      <c r="CZ30" s="652">
        <v>6.2</v>
      </c>
      <c r="DA30" s="684"/>
      <c r="DB30" s="684"/>
      <c r="DC30" s="686"/>
      <c r="DD30" s="656">
        <v>1931621</v>
      </c>
      <c r="DE30" s="648"/>
      <c r="DF30" s="648"/>
      <c r="DG30" s="648"/>
      <c r="DH30" s="648"/>
      <c r="DI30" s="648"/>
      <c r="DJ30" s="648"/>
      <c r="DK30" s="649"/>
      <c r="DL30" s="656">
        <v>1931621</v>
      </c>
      <c r="DM30" s="648"/>
      <c r="DN30" s="648"/>
      <c r="DO30" s="648"/>
      <c r="DP30" s="648"/>
      <c r="DQ30" s="648"/>
      <c r="DR30" s="648"/>
      <c r="DS30" s="648"/>
      <c r="DT30" s="648"/>
      <c r="DU30" s="648"/>
      <c r="DV30" s="649"/>
      <c r="DW30" s="652">
        <v>14.2</v>
      </c>
      <c r="DX30" s="684"/>
      <c r="DY30" s="684"/>
      <c r="DZ30" s="684"/>
      <c r="EA30" s="684"/>
      <c r="EB30" s="684"/>
      <c r="EC30" s="685"/>
    </row>
    <row r="31" spans="2:133" ht="11.25" customHeight="1" x14ac:dyDescent="0.15">
      <c r="B31" s="644" t="s">
        <v>308</v>
      </c>
      <c r="C31" s="645"/>
      <c r="D31" s="645"/>
      <c r="E31" s="645"/>
      <c r="F31" s="645"/>
      <c r="G31" s="645"/>
      <c r="H31" s="645"/>
      <c r="I31" s="645"/>
      <c r="J31" s="645"/>
      <c r="K31" s="645"/>
      <c r="L31" s="645"/>
      <c r="M31" s="645"/>
      <c r="N31" s="645"/>
      <c r="O31" s="645"/>
      <c r="P31" s="645"/>
      <c r="Q31" s="646"/>
      <c r="R31" s="647">
        <v>12297387</v>
      </c>
      <c r="S31" s="648"/>
      <c r="T31" s="648"/>
      <c r="U31" s="648"/>
      <c r="V31" s="648"/>
      <c r="W31" s="648"/>
      <c r="X31" s="648"/>
      <c r="Y31" s="649"/>
      <c r="Z31" s="650">
        <v>38.200000000000003</v>
      </c>
      <c r="AA31" s="650"/>
      <c r="AB31" s="650"/>
      <c r="AC31" s="650"/>
      <c r="AD31" s="651" t="s">
        <v>125</v>
      </c>
      <c r="AE31" s="651"/>
      <c r="AF31" s="651"/>
      <c r="AG31" s="651"/>
      <c r="AH31" s="651"/>
      <c r="AI31" s="651"/>
      <c r="AJ31" s="651"/>
      <c r="AK31" s="651"/>
      <c r="AL31" s="652" t="s">
        <v>226</v>
      </c>
      <c r="AM31" s="653"/>
      <c r="AN31" s="653"/>
      <c r="AO31" s="654"/>
      <c r="AP31" s="704" t="s">
        <v>309</v>
      </c>
      <c r="AQ31" s="705"/>
      <c r="AR31" s="705"/>
      <c r="AS31" s="705"/>
      <c r="AT31" s="710" t="s">
        <v>310</v>
      </c>
      <c r="AU31" s="231"/>
      <c r="AV31" s="231"/>
      <c r="AW31" s="231"/>
      <c r="AX31" s="633" t="s">
        <v>183</v>
      </c>
      <c r="AY31" s="634"/>
      <c r="AZ31" s="634"/>
      <c r="BA31" s="634"/>
      <c r="BB31" s="634"/>
      <c r="BC31" s="634"/>
      <c r="BD31" s="634"/>
      <c r="BE31" s="634"/>
      <c r="BF31" s="635"/>
      <c r="BG31" s="703">
        <v>97.6</v>
      </c>
      <c r="BH31" s="699"/>
      <c r="BI31" s="699"/>
      <c r="BJ31" s="699"/>
      <c r="BK31" s="699"/>
      <c r="BL31" s="699"/>
      <c r="BM31" s="642">
        <v>88.5</v>
      </c>
      <c r="BN31" s="699"/>
      <c r="BO31" s="699"/>
      <c r="BP31" s="699"/>
      <c r="BQ31" s="700"/>
      <c r="BR31" s="703">
        <v>97.6</v>
      </c>
      <c r="BS31" s="699"/>
      <c r="BT31" s="699"/>
      <c r="BU31" s="699"/>
      <c r="BV31" s="699"/>
      <c r="BW31" s="699"/>
      <c r="BX31" s="642">
        <v>87.5</v>
      </c>
      <c r="BY31" s="699"/>
      <c r="BZ31" s="699"/>
      <c r="CA31" s="699"/>
      <c r="CB31" s="700"/>
      <c r="CD31" s="695"/>
      <c r="CE31" s="696"/>
      <c r="CF31" s="662" t="s">
        <v>311</v>
      </c>
      <c r="CG31" s="663"/>
      <c r="CH31" s="663"/>
      <c r="CI31" s="663"/>
      <c r="CJ31" s="663"/>
      <c r="CK31" s="663"/>
      <c r="CL31" s="663"/>
      <c r="CM31" s="663"/>
      <c r="CN31" s="663"/>
      <c r="CO31" s="663"/>
      <c r="CP31" s="663"/>
      <c r="CQ31" s="664"/>
      <c r="CR31" s="647">
        <v>79386</v>
      </c>
      <c r="CS31" s="672"/>
      <c r="CT31" s="672"/>
      <c r="CU31" s="672"/>
      <c r="CV31" s="672"/>
      <c r="CW31" s="672"/>
      <c r="CX31" s="672"/>
      <c r="CY31" s="673"/>
      <c r="CZ31" s="652">
        <v>0.3</v>
      </c>
      <c r="DA31" s="684"/>
      <c r="DB31" s="684"/>
      <c r="DC31" s="686"/>
      <c r="DD31" s="656">
        <v>79386</v>
      </c>
      <c r="DE31" s="672"/>
      <c r="DF31" s="672"/>
      <c r="DG31" s="672"/>
      <c r="DH31" s="672"/>
      <c r="DI31" s="672"/>
      <c r="DJ31" s="672"/>
      <c r="DK31" s="673"/>
      <c r="DL31" s="656">
        <v>79386</v>
      </c>
      <c r="DM31" s="672"/>
      <c r="DN31" s="672"/>
      <c r="DO31" s="672"/>
      <c r="DP31" s="672"/>
      <c r="DQ31" s="672"/>
      <c r="DR31" s="672"/>
      <c r="DS31" s="672"/>
      <c r="DT31" s="672"/>
      <c r="DU31" s="672"/>
      <c r="DV31" s="673"/>
      <c r="DW31" s="652">
        <v>0.6</v>
      </c>
      <c r="DX31" s="684"/>
      <c r="DY31" s="684"/>
      <c r="DZ31" s="684"/>
      <c r="EA31" s="684"/>
      <c r="EB31" s="684"/>
      <c r="EC31" s="685"/>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125</v>
      </c>
      <c r="S32" s="648"/>
      <c r="T32" s="648"/>
      <c r="U32" s="648"/>
      <c r="V32" s="648"/>
      <c r="W32" s="648"/>
      <c r="X32" s="648"/>
      <c r="Y32" s="649"/>
      <c r="Z32" s="650" t="s">
        <v>125</v>
      </c>
      <c r="AA32" s="650"/>
      <c r="AB32" s="650"/>
      <c r="AC32" s="650"/>
      <c r="AD32" s="651" t="s">
        <v>171</v>
      </c>
      <c r="AE32" s="651"/>
      <c r="AF32" s="651"/>
      <c r="AG32" s="651"/>
      <c r="AH32" s="651"/>
      <c r="AI32" s="651"/>
      <c r="AJ32" s="651"/>
      <c r="AK32" s="651"/>
      <c r="AL32" s="652" t="s">
        <v>125</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97.5</v>
      </c>
      <c r="BH32" s="672"/>
      <c r="BI32" s="672"/>
      <c r="BJ32" s="672"/>
      <c r="BK32" s="672"/>
      <c r="BL32" s="672"/>
      <c r="BM32" s="653">
        <v>89.4</v>
      </c>
      <c r="BN32" s="701"/>
      <c r="BO32" s="701"/>
      <c r="BP32" s="701"/>
      <c r="BQ32" s="702"/>
      <c r="BR32" s="713">
        <v>97.7</v>
      </c>
      <c r="BS32" s="672"/>
      <c r="BT32" s="672"/>
      <c r="BU32" s="672"/>
      <c r="BV32" s="672"/>
      <c r="BW32" s="672"/>
      <c r="BX32" s="653">
        <v>88.7</v>
      </c>
      <c r="BY32" s="701"/>
      <c r="BZ32" s="701"/>
      <c r="CA32" s="701"/>
      <c r="CB32" s="702"/>
      <c r="CD32" s="697"/>
      <c r="CE32" s="698"/>
      <c r="CF32" s="662" t="s">
        <v>315</v>
      </c>
      <c r="CG32" s="663"/>
      <c r="CH32" s="663"/>
      <c r="CI32" s="663"/>
      <c r="CJ32" s="663"/>
      <c r="CK32" s="663"/>
      <c r="CL32" s="663"/>
      <c r="CM32" s="663"/>
      <c r="CN32" s="663"/>
      <c r="CO32" s="663"/>
      <c r="CP32" s="663"/>
      <c r="CQ32" s="664"/>
      <c r="CR32" s="647">
        <v>1</v>
      </c>
      <c r="CS32" s="648"/>
      <c r="CT32" s="648"/>
      <c r="CU32" s="648"/>
      <c r="CV32" s="648"/>
      <c r="CW32" s="648"/>
      <c r="CX32" s="648"/>
      <c r="CY32" s="649"/>
      <c r="CZ32" s="652">
        <v>0</v>
      </c>
      <c r="DA32" s="684"/>
      <c r="DB32" s="684"/>
      <c r="DC32" s="686"/>
      <c r="DD32" s="656">
        <v>1</v>
      </c>
      <c r="DE32" s="648"/>
      <c r="DF32" s="648"/>
      <c r="DG32" s="648"/>
      <c r="DH32" s="648"/>
      <c r="DI32" s="648"/>
      <c r="DJ32" s="648"/>
      <c r="DK32" s="649"/>
      <c r="DL32" s="656">
        <v>1</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316</v>
      </c>
      <c r="C33" s="645"/>
      <c r="D33" s="645"/>
      <c r="E33" s="645"/>
      <c r="F33" s="645"/>
      <c r="G33" s="645"/>
      <c r="H33" s="645"/>
      <c r="I33" s="645"/>
      <c r="J33" s="645"/>
      <c r="K33" s="645"/>
      <c r="L33" s="645"/>
      <c r="M33" s="645"/>
      <c r="N33" s="645"/>
      <c r="O33" s="645"/>
      <c r="P33" s="645"/>
      <c r="Q33" s="646"/>
      <c r="R33" s="647">
        <v>2362370</v>
      </c>
      <c r="S33" s="648"/>
      <c r="T33" s="648"/>
      <c r="U33" s="648"/>
      <c r="V33" s="648"/>
      <c r="W33" s="648"/>
      <c r="X33" s="648"/>
      <c r="Y33" s="649"/>
      <c r="Z33" s="650">
        <v>7.3</v>
      </c>
      <c r="AA33" s="650"/>
      <c r="AB33" s="650"/>
      <c r="AC33" s="650"/>
      <c r="AD33" s="651" t="s">
        <v>125</v>
      </c>
      <c r="AE33" s="651"/>
      <c r="AF33" s="651"/>
      <c r="AG33" s="651"/>
      <c r="AH33" s="651"/>
      <c r="AI33" s="651"/>
      <c r="AJ33" s="651"/>
      <c r="AK33" s="651"/>
      <c r="AL33" s="652" t="s">
        <v>226</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97.5</v>
      </c>
      <c r="BH33" s="718"/>
      <c r="BI33" s="718"/>
      <c r="BJ33" s="718"/>
      <c r="BK33" s="718"/>
      <c r="BL33" s="718"/>
      <c r="BM33" s="719">
        <v>86</v>
      </c>
      <c r="BN33" s="718"/>
      <c r="BO33" s="718"/>
      <c r="BP33" s="718"/>
      <c r="BQ33" s="720"/>
      <c r="BR33" s="717">
        <v>97.3</v>
      </c>
      <c r="BS33" s="718"/>
      <c r="BT33" s="718"/>
      <c r="BU33" s="718"/>
      <c r="BV33" s="718"/>
      <c r="BW33" s="718"/>
      <c r="BX33" s="719">
        <v>84.5</v>
      </c>
      <c r="BY33" s="718"/>
      <c r="BZ33" s="718"/>
      <c r="CA33" s="718"/>
      <c r="CB33" s="720"/>
      <c r="CD33" s="662" t="s">
        <v>318</v>
      </c>
      <c r="CE33" s="663"/>
      <c r="CF33" s="663"/>
      <c r="CG33" s="663"/>
      <c r="CH33" s="663"/>
      <c r="CI33" s="663"/>
      <c r="CJ33" s="663"/>
      <c r="CK33" s="663"/>
      <c r="CL33" s="663"/>
      <c r="CM33" s="663"/>
      <c r="CN33" s="663"/>
      <c r="CO33" s="663"/>
      <c r="CP33" s="663"/>
      <c r="CQ33" s="664"/>
      <c r="CR33" s="647">
        <v>16805382</v>
      </c>
      <c r="CS33" s="672"/>
      <c r="CT33" s="672"/>
      <c r="CU33" s="672"/>
      <c r="CV33" s="672"/>
      <c r="CW33" s="672"/>
      <c r="CX33" s="672"/>
      <c r="CY33" s="673"/>
      <c r="CZ33" s="652">
        <v>54.3</v>
      </c>
      <c r="DA33" s="684"/>
      <c r="DB33" s="684"/>
      <c r="DC33" s="686"/>
      <c r="DD33" s="656">
        <v>7404026</v>
      </c>
      <c r="DE33" s="672"/>
      <c r="DF33" s="672"/>
      <c r="DG33" s="672"/>
      <c r="DH33" s="672"/>
      <c r="DI33" s="672"/>
      <c r="DJ33" s="672"/>
      <c r="DK33" s="673"/>
      <c r="DL33" s="656">
        <v>5616563</v>
      </c>
      <c r="DM33" s="672"/>
      <c r="DN33" s="672"/>
      <c r="DO33" s="672"/>
      <c r="DP33" s="672"/>
      <c r="DQ33" s="672"/>
      <c r="DR33" s="672"/>
      <c r="DS33" s="672"/>
      <c r="DT33" s="672"/>
      <c r="DU33" s="672"/>
      <c r="DV33" s="673"/>
      <c r="DW33" s="652">
        <v>41.2</v>
      </c>
      <c r="DX33" s="684"/>
      <c r="DY33" s="684"/>
      <c r="DZ33" s="684"/>
      <c r="EA33" s="684"/>
      <c r="EB33" s="684"/>
      <c r="EC33" s="685"/>
    </row>
    <row r="34" spans="2:133" ht="11.25" customHeight="1" x14ac:dyDescent="0.15">
      <c r="B34" s="644" t="s">
        <v>319</v>
      </c>
      <c r="C34" s="645"/>
      <c r="D34" s="645"/>
      <c r="E34" s="645"/>
      <c r="F34" s="645"/>
      <c r="G34" s="645"/>
      <c r="H34" s="645"/>
      <c r="I34" s="645"/>
      <c r="J34" s="645"/>
      <c r="K34" s="645"/>
      <c r="L34" s="645"/>
      <c r="M34" s="645"/>
      <c r="N34" s="645"/>
      <c r="O34" s="645"/>
      <c r="P34" s="645"/>
      <c r="Q34" s="646"/>
      <c r="R34" s="647">
        <v>19596</v>
      </c>
      <c r="S34" s="648"/>
      <c r="T34" s="648"/>
      <c r="U34" s="648"/>
      <c r="V34" s="648"/>
      <c r="W34" s="648"/>
      <c r="X34" s="648"/>
      <c r="Y34" s="649"/>
      <c r="Z34" s="650">
        <v>0.1</v>
      </c>
      <c r="AA34" s="650"/>
      <c r="AB34" s="650"/>
      <c r="AC34" s="650"/>
      <c r="AD34" s="651">
        <v>9519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3723939</v>
      </c>
      <c r="CS34" s="648"/>
      <c r="CT34" s="648"/>
      <c r="CU34" s="648"/>
      <c r="CV34" s="648"/>
      <c r="CW34" s="648"/>
      <c r="CX34" s="648"/>
      <c r="CY34" s="649"/>
      <c r="CZ34" s="652">
        <v>12</v>
      </c>
      <c r="DA34" s="684"/>
      <c r="DB34" s="684"/>
      <c r="DC34" s="686"/>
      <c r="DD34" s="656">
        <v>2898974</v>
      </c>
      <c r="DE34" s="648"/>
      <c r="DF34" s="648"/>
      <c r="DG34" s="648"/>
      <c r="DH34" s="648"/>
      <c r="DI34" s="648"/>
      <c r="DJ34" s="648"/>
      <c r="DK34" s="649"/>
      <c r="DL34" s="656">
        <v>2273708</v>
      </c>
      <c r="DM34" s="648"/>
      <c r="DN34" s="648"/>
      <c r="DO34" s="648"/>
      <c r="DP34" s="648"/>
      <c r="DQ34" s="648"/>
      <c r="DR34" s="648"/>
      <c r="DS34" s="648"/>
      <c r="DT34" s="648"/>
      <c r="DU34" s="648"/>
      <c r="DV34" s="649"/>
      <c r="DW34" s="652">
        <v>16.7</v>
      </c>
      <c r="DX34" s="684"/>
      <c r="DY34" s="684"/>
      <c r="DZ34" s="684"/>
      <c r="EA34" s="684"/>
      <c r="EB34" s="684"/>
      <c r="EC34" s="685"/>
    </row>
    <row r="35" spans="2:133" ht="11.25" customHeight="1" x14ac:dyDescent="0.15">
      <c r="B35" s="644" t="s">
        <v>321</v>
      </c>
      <c r="C35" s="645"/>
      <c r="D35" s="645"/>
      <c r="E35" s="645"/>
      <c r="F35" s="645"/>
      <c r="G35" s="645"/>
      <c r="H35" s="645"/>
      <c r="I35" s="645"/>
      <c r="J35" s="645"/>
      <c r="K35" s="645"/>
      <c r="L35" s="645"/>
      <c r="M35" s="645"/>
      <c r="N35" s="645"/>
      <c r="O35" s="645"/>
      <c r="P35" s="645"/>
      <c r="Q35" s="646"/>
      <c r="R35" s="647">
        <v>70761</v>
      </c>
      <c r="S35" s="648"/>
      <c r="T35" s="648"/>
      <c r="U35" s="648"/>
      <c r="V35" s="648"/>
      <c r="W35" s="648"/>
      <c r="X35" s="648"/>
      <c r="Y35" s="649"/>
      <c r="Z35" s="650">
        <v>0.2</v>
      </c>
      <c r="AA35" s="650"/>
      <c r="AB35" s="650"/>
      <c r="AC35" s="650"/>
      <c r="AD35" s="651" t="s">
        <v>171</v>
      </c>
      <c r="AE35" s="651"/>
      <c r="AF35" s="651"/>
      <c r="AG35" s="651"/>
      <c r="AH35" s="651"/>
      <c r="AI35" s="651"/>
      <c r="AJ35" s="651"/>
      <c r="AK35" s="651"/>
      <c r="AL35" s="652" t="s">
        <v>125</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107531</v>
      </c>
      <c r="CS35" s="672"/>
      <c r="CT35" s="672"/>
      <c r="CU35" s="672"/>
      <c r="CV35" s="672"/>
      <c r="CW35" s="672"/>
      <c r="CX35" s="672"/>
      <c r="CY35" s="673"/>
      <c r="CZ35" s="652">
        <v>0.3</v>
      </c>
      <c r="DA35" s="684"/>
      <c r="DB35" s="684"/>
      <c r="DC35" s="686"/>
      <c r="DD35" s="656">
        <v>100879</v>
      </c>
      <c r="DE35" s="672"/>
      <c r="DF35" s="672"/>
      <c r="DG35" s="672"/>
      <c r="DH35" s="672"/>
      <c r="DI35" s="672"/>
      <c r="DJ35" s="672"/>
      <c r="DK35" s="673"/>
      <c r="DL35" s="656">
        <v>80345</v>
      </c>
      <c r="DM35" s="672"/>
      <c r="DN35" s="672"/>
      <c r="DO35" s="672"/>
      <c r="DP35" s="672"/>
      <c r="DQ35" s="672"/>
      <c r="DR35" s="672"/>
      <c r="DS35" s="672"/>
      <c r="DT35" s="672"/>
      <c r="DU35" s="672"/>
      <c r="DV35" s="673"/>
      <c r="DW35" s="652">
        <v>0.6</v>
      </c>
      <c r="DX35" s="684"/>
      <c r="DY35" s="684"/>
      <c r="DZ35" s="684"/>
      <c r="EA35" s="684"/>
      <c r="EB35" s="684"/>
      <c r="EC35" s="685"/>
    </row>
    <row r="36" spans="2:133" ht="11.25" customHeight="1" x14ac:dyDescent="0.15">
      <c r="B36" s="644" t="s">
        <v>325</v>
      </c>
      <c r="C36" s="645"/>
      <c r="D36" s="645"/>
      <c r="E36" s="645"/>
      <c r="F36" s="645"/>
      <c r="G36" s="645"/>
      <c r="H36" s="645"/>
      <c r="I36" s="645"/>
      <c r="J36" s="645"/>
      <c r="K36" s="645"/>
      <c r="L36" s="645"/>
      <c r="M36" s="645"/>
      <c r="N36" s="645"/>
      <c r="O36" s="645"/>
      <c r="P36" s="645"/>
      <c r="Q36" s="646"/>
      <c r="R36" s="647">
        <v>985158</v>
      </c>
      <c r="S36" s="648"/>
      <c r="T36" s="648"/>
      <c r="U36" s="648"/>
      <c r="V36" s="648"/>
      <c r="W36" s="648"/>
      <c r="X36" s="648"/>
      <c r="Y36" s="649"/>
      <c r="Z36" s="650">
        <v>3.1</v>
      </c>
      <c r="AA36" s="650"/>
      <c r="AB36" s="650"/>
      <c r="AC36" s="650"/>
      <c r="AD36" s="651" t="s">
        <v>125</v>
      </c>
      <c r="AE36" s="651"/>
      <c r="AF36" s="651"/>
      <c r="AG36" s="651"/>
      <c r="AH36" s="651"/>
      <c r="AI36" s="651"/>
      <c r="AJ36" s="651"/>
      <c r="AK36" s="651"/>
      <c r="AL36" s="652" t="s">
        <v>125</v>
      </c>
      <c r="AM36" s="653"/>
      <c r="AN36" s="653"/>
      <c r="AO36" s="654"/>
      <c r="AP36" s="235"/>
      <c r="AQ36" s="721" t="s">
        <v>326</v>
      </c>
      <c r="AR36" s="722"/>
      <c r="AS36" s="722"/>
      <c r="AT36" s="722"/>
      <c r="AU36" s="722"/>
      <c r="AV36" s="722"/>
      <c r="AW36" s="722"/>
      <c r="AX36" s="722"/>
      <c r="AY36" s="723"/>
      <c r="AZ36" s="636">
        <v>2762495</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202780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10592724</v>
      </c>
      <c r="CS36" s="648"/>
      <c r="CT36" s="648"/>
      <c r="CU36" s="648"/>
      <c r="CV36" s="648"/>
      <c r="CW36" s="648"/>
      <c r="CX36" s="648"/>
      <c r="CY36" s="649"/>
      <c r="CZ36" s="652">
        <v>34.200000000000003</v>
      </c>
      <c r="DA36" s="684"/>
      <c r="DB36" s="684"/>
      <c r="DC36" s="686"/>
      <c r="DD36" s="656">
        <v>2651782</v>
      </c>
      <c r="DE36" s="648"/>
      <c r="DF36" s="648"/>
      <c r="DG36" s="648"/>
      <c r="DH36" s="648"/>
      <c r="DI36" s="648"/>
      <c r="DJ36" s="648"/>
      <c r="DK36" s="649"/>
      <c r="DL36" s="656">
        <v>1552879</v>
      </c>
      <c r="DM36" s="648"/>
      <c r="DN36" s="648"/>
      <c r="DO36" s="648"/>
      <c r="DP36" s="648"/>
      <c r="DQ36" s="648"/>
      <c r="DR36" s="648"/>
      <c r="DS36" s="648"/>
      <c r="DT36" s="648"/>
      <c r="DU36" s="648"/>
      <c r="DV36" s="649"/>
      <c r="DW36" s="652">
        <v>11.4</v>
      </c>
      <c r="DX36" s="684"/>
      <c r="DY36" s="684"/>
      <c r="DZ36" s="684"/>
      <c r="EA36" s="684"/>
      <c r="EB36" s="684"/>
      <c r="EC36" s="685"/>
    </row>
    <row r="37" spans="2:133" ht="11.25" customHeight="1" x14ac:dyDescent="0.15">
      <c r="B37" s="644" t="s">
        <v>329</v>
      </c>
      <c r="C37" s="645"/>
      <c r="D37" s="645"/>
      <c r="E37" s="645"/>
      <c r="F37" s="645"/>
      <c r="G37" s="645"/>
      <c r="H37" s="645"/>
      <c r="I37" s="645"/>
      <c r="J37" s="645"/>
      <c r="K37" s="645"/>
      <c r="L37" s="645"/>
      <c r="M37" s="645"/>
      <c r="N37" s="645"/>
      <c r="O37" s="645"/>
      <c r="P37" s="645"/>
      <c r="Q37" s="646"/>
      <c r="R37" s="647">
        <v>642686</v>
      </c>
      <c r="S37" s="648"/>
      <c r="T37" s="648"/>
      <c r="U37" s="648"/>
      <c r="V37" s="648"/>
      <c r="W37" s="648"/>
      <c r="X37" s="648"/>
      <c r="Y37" s="649"/>
      <c r="Z37" s="650">
        <v>2</v>
      </c>
      <c r="AA37" s="650"/>
      <c r="AB37" s="650"/>
      <c r="AC37" s="650"/>
      <c r="AD37" s="651" t="s">
        <v>125</v>
      </c>
      <c r="AE37" s="651"/>
      <c r="AF37" s="651"/>
      <c r="AG37" s="651"/>
      <c r="AH37" s="651"/>
      <c r="AI37" s="651"/>
      <c r="AJ37" s="651"/>
      <c r="AK37" s="651"/>
      <c r="AL37" s="652" t="s">
        <v>125</v>
      </c>
      <c r="AM37" s="653"/>
      <c r="AN37" s="653"/>
      <c r="AO37" s="654"/>
      <c r="AQ37" s="725" t="s">
        <v>330</v>
      </c>
      <c r="AR37" s="726"/>
      <c r="AS37" s="726"/>
      <c r="AT37" s="726"/>
      <c r="AU37" s="726"/>
      <c r="AV37" s="726"/>
      <c r="AW37" s="726"/>
      <c r="AX37" s="726"/>
      <c r="AY37" s="727"/>
      <c r="AZ37" s="647">
        <v>310631</v>
      </c>
      <c r="BA37" s="648"/>
      <c r="BB37" s="648"/>
      <c r="BC37" s="648"/>
      <c r="BD37" s="672"/>
      <c r="BE37" s="672"/>
      <c r="BF37" s="702"/>
      <c r="BG37" s="662" t="s">
        <v>331</v>
      </c>
      <c r="BH37" s="663"/>
      <c r="BI37" s="663"/>
      <c r="BJ37" s="663"/>
      <c r="BK37" s="663"/>
      <c r="BL37" s="663"/>
      <c r="BM37" s="663"/>
      <c r="BN37" s="663"/>
      <c r="BO37" s="663"/>
      <c r="BP37" s="663"/>
      <c r="BQ37" s="663"/>
      <c r="BR37" s="663"/>
      <c r="BS37" s="663"/>
      <c r="BT37" s="663"/>
      <c r="BU37" s="664"/>
      <c r="BV37" s="647">
        <v>184298</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1389180</v>
      </c>
      <c r="CS37" s="672"/>
      <c r="CT37" s="672"/>
      <c r="CU37" s="672"/>
      <c r="CV37" s="672"/>
      <c r="CW37" s="672"/>
      <c r="CX37" s="672"/>
      <c r="CY37" s="673"/>
      <c r="CZ37" s="652">
        <v>4.5</v>
      </c>
      <c r="DA37" s="684"/>
      <c r="DB37" s="684"/>
      <c r="DC37" s="686"/>
      <c r="DD37" s="656">
        <v>1389180</v>
      </c>
      <c r="DE37" s="672"/>
      <c r="DF37" s="672"/>
      <c r="DG37" s="672"/>
      <c r="DH37" s="672"/>
      <c r="DI37" s="672"/>
      <c r="DJ37" s="672"/>
      <c r="DK37" s="673"/>
      <c r="DL37" s="656">
        <v>1270141</v>
      </c>
      <c r="DM37" s="672"/>
      <c r="DN37" s="672"/>
      <c r="DO37" s="672"/>
      <c r="DP37" s="672"/>
      <c r="DQ37" s="672"/>
      <c r="DR37" s="672"/>
      <c r="DS37" s="672"/>
      <c r="DT37" s="672"/>
      <c r="DU37" s="672"/>
      <c r="DV37" s="673"/>
      <c r="DW37" s="652">
        <v>9.3000000000000007</v>
      </c>
      <c r="DX37" s="684"/>
      <c r="DY37" s="684"/>
      <c r="DZ37" s="684"/>
      <c r="EA37" s="684"/>
      <c r="EB37" s="684"/>
      <c r="EC37" s="685"/>
    </row>
    <row r="38" spans="2:133" ht="11.25" customHeight="1" x14ac:dyDescent="0.15">
      <c r="B38" s="644" t="s">
        <v>333</v>
      </c>
      <c r="C38" s="645"/>
      <c r="D38" s="645"/>
      <c r="E38" s="645"/>
      <c r="F38" s="645"/>
      <c r="G38" s="645"/>
      <c r="H38" s="645"/>
      <c r="I38" s="645"/>
      <c r="J38" s="645"/>
      <c r="K38" s="645"/>
      <c r="L38" s="645"/>
      <c r="M38" s="645"/>
      <c r="N38" s="645"/>
      <c r="O38" s="645"/>
      <c r="P38" s="645"/>
      <c r="Q38" s="646"/>
      <c r="R38" s="647">
        <v>435638</v>
      </c>
      <c r="S38" s="648"/>
      <c r="T38" s="648"/>
      <c r="U38" s="648"/>
      <c r="V38" s="648"/>
      <c r="W38" s="648"/>
      <c r="X38" s="648"/>
      <c r="Y38" s="649"/>
      <c r="Z38" s="650">
        <v>1.4</v>
      </c>
      <c r="AA38" s="650"/>
      <c r="AB38" s="650"/>
      <c r="AC38" s="650"/>
      <c r="AD38" s="651">
        <v>20036</v>
      </c>
      <c r="AE38" s="651"/>
      <c r="AF38" s="651"/>
      <c r="AG38" s="651"/>
      <c r="AH38" s="651"/>
      <c r="AI38" s="651"/>
      <c r="AJ38" s="651"/>
      <c r="AK38" s="651"/>
      <c r="AL38" s="652">
        <v>0.2</v>
      </c>
      <c r="AM38" s="653"/>
      <c r="AN38" s="653"/>
      <c r="AO38" s="654"/>
      <c r="AQ38" s="725" t="s">
        <v>334</v>
      </c>
      <c r="AR38" s="726"/>
      <c r="AS38" s="726"/>
      <c r="AT38" s="726"/>
      <c r="AU38" s="726"/>
      <c r="AV38" s="726"/>
      <c r="AW38" s="726"/>
      <c r="AX38" s="726"/>
      <c r="AY38" s="727"/>
      <c r="AZ38" s="647">
        <v>181855</v>
      </c>
      <c r="BA38" s="648"/>
      <c r="BB38" s="648"/>
      <c r="BC38" s="648"/>
      <c r="BD38" s="672"/>
      <c r="BE38" s="672"/>
      <c r="BF38" s="702"/>
      <c r="BG38" s="662" t="s">
        <v>335</v>
      </c>
      <c r="BH38" s="663"/>
      <c r="BI38" s="663"/>
      <c r="BJ38" s="663"/>
      <c r="BK38" s="663"/>
      <c r="BL38" s="663"/>
      <c r="BM38" s="663"/>
      <c r="BN38" s="663"/>
      <c r="BO38" s="663"/>
      <c r="BP38" s="663"/>
      <c r="BQ38" s="663"/>
      <c r="BR38" s="663"/>
      <c r="BS38" s="663"/>
      <c r="BT38" s="663"/>
      <c r="BU38" s="664"/>
      <c r="BV38" s="647">
        <v>12273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2270009</v>
      </c>
      <c r="CS38" s="648"/>
      <c r="CT38" s="648"/>
      <c r="CU38" s="648"/>
      <c r="CV38" s="648"/>
      <c r="CW38" s="648"/>
      <c r="CX38" s="648"/>
      <c r="CY38" s="649"/>
      <c r="CZ38" s="652">
        <v>7.3</v>
      </c>
      <c r="DA38" s="684"/>
      <c r="DB38" s="684"/>
      <c r="DC38" s="686"/>
      <c r="DD38" s="656">
        <v>1745742</v>
      </c>
      <c r="DE38" s="648"/>
      <c r="DF38" s="648"/>
      <c r="DG38" s="648"/>
      <c r="DH38" s="648"/>
      <c r="DI38" s="648"/>
      <c r="DJ38" s="648"/>
      <c r="DK38" s="649"/>
      <c r="DL38" s="656">
        <v>1709631</v>
      </c>
      <c r="DM38" s="648"/>
      <c r="DN38" s="648"/>
      <c r="DO38" s="648"/>
      <c r="DP38" s="648"/>
      <c r="DQ38" s="648"/>
      <c r="DR38" s="648"/>
      <c r="DS38" s="648"/>
      <c r="DT38" s="648"/>
      <c r="DU38" s="648"/>
      <c r="DV38" s="649"/>
      <c r="DW38" s="652">
        <v>12.5</v>
      </c>
      <c r="DX38" s="684"/>
      <c r="DY38" s="684"/>
      <c r="DZ38" s="684"/>
      <c r="EA38" s="684"/>
      <c r="EB38" s="684"/>
      <c r="EC38" s="685"/>
    </row>
    <row r="39" spans="2:133" ht="11.25" customHeight="1" x14ac:dyDescent="0.15">
      <c r="B39" s="644" t="s">
        <v>337</v>
      </c>
      <c r="C39" s="645"/>
      <c r="D39" s="645"/>
      <c r="E39" s="645"/>
      <c r="F39" s="645"/>
      <c r="G39" s="645"/>
      <c r="H39" s="645"/>
      <c r="I39" s="645"/>
      <c r="J39" s="645"/>
      <c r="K39" s="645"/>
      <c r="L39" s="645"/>
      <c r="M39" s="645"/>
      <c r="N39" s="645"/>
      <c r="O39" s="645"/>
      <c r="P39" s="645"/>
      <c r="Q39" s="646"/>
      <c r="R39" s="647">
        <v>1856800</v>
      </c>
      <c r="S39" s="648"/>
      <c r="T39" s="648"/>
      <c r="U39" s="648"/>
      <c r="V39" s="648"/>
      <c r="W39" s="648"/>
      <c r="X39" s="648"/>
      <c r="Y39" s="649"/>
      <c r="Z39" s="650">
        <v>5.8</v>
      </c>
      <c r="AA39" s="650"/>
      <c r="AB39" s="650"/>
      <c r="AC39" s="650"/>
      <c r="AD39" s="651" t="s">
        <v>125</v>
      </c>
      <c r="AE39" s="651"/>
      <c r="AF39" s="651"/>
      <c r="AG39" s="651"/>
      <c r="AH39" s="651"/>
      <c r="AI39" s="651"/>
      <c r="AJ39" s="651"/>
      <c r="AK39" s="651"/>
      <c r="AL39" s="652" t="s">
        <v>125</v>
      </c>
      <c r="AM39" s="653"/>
      <c r="AN39" s="653"/>
      <c r="AO39" s="654"/>
      <c r="AQ39" s="725" t="s">
        <v>338</v>
      </c>
      <c r="AR39" s="726"/>
      <c r="AS39" s="726"/>
      <c r="AT39" s="726"/>
      <c r="AU39" s="726"/>
      <c r="AV39" s="726"/>
      <c r="AW39" s="726"/>
      <c r="AX39" s="726"/>
      <c r="AY39" s="727"/>
      <c r="AZ39" s="647" t="s">
        <v>226</v>
      </c>
      <c r="BA39" s="648"/>
      <c r="BB39" s="648"/>
      <c r="BC39" s="648"/>
      <c r="BD39" s="672"/>
      <c r="BE39" s="672"/>
      <c r="BF39" s="702"/>
      <c r="BG39" s="662" t="s">
        <v>339</v>
      </c>
      <c r="BH39" s="663"/>
      <c r="BI39" s="663"/>
      <c r="BJ39" s="663"/>
      <c r="BK39" s="663"/>
      <c r="BL39" s="663"/>
      <c r="BM39" s="663"/>
      <c r="BN39" s="663"/>
      <c r="BO39" s="663"/>
      <c r="BP39" s="663"/>
      <c r="BQ39" s="663"/>
      <c r="BR39" s="663"/>
      <c r="BS39" s="663"/>
      <c r="BT39" s="663"/>
      <c r="BU39" s="664"/>
      <c r="BV39" s="647">
        <v>19927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75749</v>
      </c>
      <c r="CS39" s="672"/>
      <c r="CT39" s="672"/>
      <c r="CU39" s="672"/>
      <c r="CV39" s="672"/>
      <c r="CW39" s="672"/>
      <c r="CX39" s="672"/>
      <c r="CY39" s="673"/>
      <c r="CZ39" s="652">
        <v>0.2</v>
      </c>
      <c r="DA39" s="684"/>
      <c r="DB39" s="684"/>
      <c r="DC39" s="686"/>
      <c r="DD39" s="656">
        <v>6219</v>
      </c>
      <c r="DE39" s="672"/>
      <c r="DF39" s="672"/>
      <c r="DG39" s="672"/>
      <c r="DH39" s="672"/>
      <c r="DI39" s="672"/>
      <c r="DJ39" s="672"/>
      <c r="DK39" s="673"/>
      <c r="DL39" s="656" t="s">
        <v>125</v>
      </c>
      <c r="DM39" s="672"/>
      <c r="DN39" s="672"/>
      <c r="DO39" s="672"/>
      <c r="DP39" s="672"/>
      <c r="DQ39" s="672"/>
      <c r="DR39" s="672"/>
      <c r="DS39" s="672"/>
      <c r="DT39" s="672"/>
      <c r="DU39" s="672"/>
      <c r="DV39" s="673"/>
      <c r="DW39" s="652" t="s">
        <v>125</v>
      </c>
      <c r="DX39" s="684"/>
      <c r="DY39" s="684"/>
      <c r="DZ39" s="684"/>
      <c r="EA39" s="684"/>
      <c r="EB39" s="684"/>
      <c r="EC39" s="685"/>
    </row>
    <row r="40" spans="2:133" ht="11.25" customHeight="1" x14ac:dyDescent="0.15">
      <c r="B40" s="644" t="s">
        <v>341</v>
      </c>
      <c r="C40" s="645"/>
      <c r="D40" s="645"/>
      <c r="E40" s="645"/>
      <c r="F40" s="645"/>
      <c r="G40" s="645"/>
      <c r="H40" s="645"/>
      <c r="I40" s="645"/>
      <c r="J40" s="645"/>
      <c r="K40" s="645"/>
      <c r="L40" s="645"/>
      <c r="M40" s="645"/>
      <c r="N40" s="645"/>
      <c r="O40" s="645"/>
      <c r="P40" s="645"/>
      <c r="Q40" s="646"/>
      <c r="R40" s="647">
        <v>9900</v>
      </c>
      <c r="S40" s="648"/>
      <c r="T40" s="648"/>
      <c r="U40" s="648"/>
      <c r="V40" s="648"/>
      <c r="W40" s="648"/>
      <c r="X40" s="648"/>
      <c r="Y40" s="649"/>
      <c r="Z40" s="650">
        <v>0</v>
      </c>
      <c r="AA40" s="650"/>
      <c r="AB40" s="650"/>
      <c r="AC40" s="650"/>
      <c r="AD40" s="651" t="s">
        <v>125</v>
      </c>
      <c r="AE40" s="651"/>
      <c r="AF40" s="651"/>
      <c r="AG40" s="651"/>
      <c r="AH40" s="651"/>
      <c r="AI40" s="651"/>
      <c r="AJ40" s="651"/>
      <c r="AK40" s="651"/>
      <c r="AL40" s="652" t="s">
        <v>125</v>
      </c>
      <c r="AM40" s="653"/>
      <c r="AN40" s="653"/>
      <c r="AO40" s="654"/>
      <c r="AQ40" s="725" t="s">
        <v>342</v>
      </c>
      <c r="AR40" s="726"/>
      <c r="AS40" s="726"/>
      <c r="AT40" s="726"/>
      <c r="AU40" s="726"/>
      <c r="AV40" s="726"/>
      <c r="AW40" s="726"/>
      <c r="AX40" s="726"/>
      <c r="AY40" s="727"/>
      <c r="AZ40" s="647" t="s">
        <v>171</v>
      </c>
      <c r="BA40" s="648"/>
      <c r="BB40" s="648"/>
      <c r="BC40" s="648"/>
      <c r="BD40" s="672"/>
      <c r="BE40" s="672"/>
      <c r="BF40" s="702"/>
      <c r="BG40" s="728" t="s">
        <v>343</v>
      </c>
      <c r="BH40" s="729"/>
      <c r="BI40" s="729"/>
      <c r="BJ40" s="729"/>
      <c r="BK40" s="729"/>
      <c r="BL40" s="236"/>
      <c r="BM40" s="663" t="s">
        <v>344</v>
      </c>
      <c r="BN40" s="663"/>
      <c r="BO40" s="663"/>
      <c r="BP40" s="663"/>
      <c r="BQ40" s="663"/>
      <c r="BR40" s="663"/>
      <c r="BS40" s="663"/>
      <c r="BT40" s="663"/>
      <c r="BU40" s="664"/>
      <c r="BV40" s="647">
        <v>94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35430</v>
      </c>
      <c r="CS40" s="648"/>
      <c r="CT40" s="648"/>
      <c r="CU40" s="648"/>
      <c r="CV40" s="648"/>
      <c r="CW40" s="648"/>
      <c r="CX40" s="648"/>
      <c r="CY40" s="649"/>
      <c r="CZ40" s="652">
        <v>0.1</v>
      </c>
      <c r="DA40" s="684"/>
      <c r="DB40" s="684"/>
      <c r="DC40" s="686"/>
      <c r="DD40" s="656">
        <v>430</v>
      </c>
      <c r="DE40" s="648"/>
      <c r="DF40" s="648"/>
      <c r="DG40" s="648"/>
      <c r="DH40" s="648"/>
      <c r="DI40" s="648"/>
      <c r="DJ40" s="648"/>
      <c r="DK40" s="649"/>
      <c r="DL40" s="656" t="s">
        <v>226</v>
      </c>
      <c r="DM40" s="648"/>
      <c r="DN40" s="648"/>
      <c r="DO40" s="648"/>
      <c r="DP40" s="648"/>
      <c r="DQ40" s="648"/>
      <c r="DR40" s="648"/>
      <c r="DS40" s="648"/>
      <c r="DT40" s="648"/>
      <c r="DU40" s="648"/>
      <c r="DV40" s="649"/>
      <c r="DW40" s="652" t="s">
        <v>125</v>
      </c>
      <c r="DX40" s="684"/>
      <c r="DY40" s="684"/>
      <c r="DZ40" s="684"/>
      <c r="EA40" s="684"/>
      <c r="EB40" s="684"/>
      <c r="EC40" s="685"/>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125</v>
      </c>
      <c r="S41" s="648"/>
      <c r="T41" s="648"/>
      <c r="U41" s="648"/>
      <c r="V41" s="648"/>
      <c r="W41" s="648"/>
      <c r="X41" s="648"/>
      <c r="Y41" s="649"/>
      <c r="Z41" s="650" t="s">
        <v>171</v>
      </c>
      <c r="AA41" s="650"/>
      <c r="AB41" s="650"/>
      <c r="AC41" s="650"/>
      <c r="AD41" s="651" t="s">
        <v>125</v>
      </c>
      <c r="AE41" s="651"/>
      <c r="AF41" s="651"/>
      <c r="AG41" s="651"/>
      <c r="AH41" s="651"/>
      <c r="AI41" s="651"/>
      <c r="AJ41" s="651"/>
      <c r="AK41" s="651"/>
      <c r="AL41" s="652" t="s">
        <v>125</v>
      </c>
      <c r="AM41" s="653"/>
      <c r="AN41" s="653"/>
      <c r="AO41" s="654"/>
      <c r="AQ41" s="725" t="s">
        <v>347</v>
      </c>
      <c r="AR41" s="726"/>
      <c r="AS41" s="726"/>
      <c r="AT41" s="726"/>
      <c r="AU41" s="726"/>
      <c r="AV41" s="726"/>
      <c r="AW41" s="726"/>
      <c r="AX41" s="726"/>
      <c r="AY41" s="727"/>
      <c r="AZ41" s="647">
        <v>631194</v>
      </c>
      <c r="BA41" s="648"/>
      <c r="BB41" s="648"/>
      <c r="BC41" s="648"/>
      <c r="BD41" s="672"/>
      <c r="BE41" s="672"/>
      <c r="BF41" s="702"/>
      <c r="BG41" s="728"/>
      <c r="BH41" s="729"/>
      <c r="BI41" s="729"/>
      <c r="BJ41" s="729"/>
      <c r="BK41" s="729"/>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125</v>
      </c>
      <c r="CS41" s="672"/>
      <c r="CT41" s="672"/>
      <c r="CU41" s="672"/>
      <c r="CV41" s="672"/>
      <c r="CW41" s="672"/>
      <c r="CX41" s="672"/>
      <c r="CY41" s="673"/>
      <c r="CZ41" s="652" t="s">
        <v>226</v>
      </c>
      <c r="DA41" s="684"/>
      <c r="DB41" s="684"/>
      <c r="DC41" s="686"/>
      <c r="DD41" s="656" t="s">
        <v>226</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v>688700</v>
      </c>
      <c r="S42" s="648"/>
      <c r="T42" s="648"/>
      <c r="U42" s="648"/>
      <c r="V42" s="648"/>
      <c r="W42" s="648"/>
      <c r="X42" s="648"/>
      <c r="Y42" s="649"/>
      <c r="Z42" s="650">
        <v>2.1</v>
      </c>
      <c r="AA42" s="650"/>
      <c r="AB42" s="650"/>
      <c r="AC42" s="650"/>
      <c r="AD42" s="651" t="s">
        <v>125</v>
      </c>
      <c r="AE42" s="651"/>
      <c r="AF42" s="651"/>
      <c r="AG42" s="651"/>
      <c r="AH42" s="651"/>
      <c r="AI42" s="651"/>
      <c r="AJ42" s="651"/>
      <c r="AK42" s="651"/>
      <c r="AL42" s="652" t="s">
        <v>125</v>
      </c>
      <c r="AM42" s="653"/>
      <c r="AN42" s="653"/>
      <c r="AO42" s="654"/>
      <c r="AQ42" s="746" t="s">
        <v>351</v>
      </c>
      <c r="AR42" s="747"/>
      <c r="AS42" s="747"/>
      <c r="AT42" s="747"/>
      <c r="AU42" s="747"/>
      <c r="AV42" s="747"/>
      <c r="AW42" s="747"/>
      <c r="AX42" s="747"/>
      <c r="AY42" s="748"/>
      <c r="AZ42" s="738">
        <v>1638815</v>
      </c>
      <c r="BA42" s="739"/>
      <c r="BB42" s="739"/>
      <c r="BC42" s="739"/>
      <c r="BD42" s="718"/>
      <c r="BE42" s="718"/>
      <c r="BF42" s="720"/>
      <c r="BG42" s="730"/>
      <c r="BH42" s="731"/>
      <c r="BI42" s="731"/>
      <c r="BJ42" s="731"/>
      <c r="BK42" s="731"/>
      <c r="BL42" s="237"/>
      <c r="BM42" s="675" t="s">
        <v>352</v>
      </c>
      <c r="BN42" s="675"/>
      <c r="BO42" s="675"/>
      <c r="BP42" s="675"/>
      <c r="BQ42" s="675"/>
      <c r="BR42" s="675"/>
      <c r="BS42" s="675"/>
      <c r="BT42" s="675"/>
      <c r="BU42" s="676"/>
      <c r="BV42" s="738">
        <v>293</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2264896</v>
      </c>
      <c r="CS42" s="648"/>
      <c r="CT42" s="648"/>
      <c r="CU42" s="648"/>
      <c r="CV42" s="648"/>
      <c r="CW42" s="648"/>
      <c r="CX42" s="648"/>
      <c r="CY42" s="649"/>
      <c r="CZ42" s="652">
        <v>7.3</v>
      </c>
      <c r="DA42" s="653"/>
      <c r="DB42" s="653"/>
      <c r="DC42" s="665"/>
      <c r="DD42" s="656">
        <v>407072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32189297</v>
      </c>
      <c r="S43" s="739"/>
      <c r="T43" s="739"/>
      <c r="U43" s="739"/>
      <c r="V43" s="739"/>
      <c r="W43" s="739"/>
      <c r="X43" s="739"/>
      <c r="Y43" s="740"/>
      <c r="Z43" s="741">
        <v>100</v>
      </c>
      <c r="AA43" s="741"/>
      <c r="AB43" s="741"/>
      <c r="AC43" s="741"/>
      <c r="AD43" s="742">
        <v>12947685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127338</v>
      </c>
      <c r="CS43" s="672"/>
      <c r="CT43" s="672"/>
      <c r="CU43" s="672"/>
      <c r="CV43" s="672"/>
      <c r="CW43" s="672"/>
      <c r="CX43" s="672"/>
      <c r="CY43" s="673"/>
      <c r="CZ43" s="652">
        <v>0.4</v>
      </c>
      <c r="DA43" s="684"/>
      <c r="DB43" s="684"/>
      <c r="DC43" s="686"/>
      <c r="DD43" s="656">
        <v>125738</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2209725</v>
      </c>
      <c r="CS44" s="648"/>
      <c r="CT44" s="648"/>
      <c r="CU44" s="648"/>
      <c r="CV44" s="648"/>
      <c r="CW44" s="648"/>
      <c r="CX44" s="648"/>
      <c r="CY44" s="649"/>
      <c r="CZ44" s="652">
        <v>7.1</v>
      </c>
      <c r="DA44" s="653"/>
      <c r="DB44" s="653"/>
      <c r="DC44" s="665"/>
      <c r="DD44" s="656">
        <v>406741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960796</v>
      </c>
      <c r="CS45" s="672"/>
      <c r="CT45" s="672"/>
      <c r="CU45" s="672"/>
      <c r="CV45" s="672"/>
      <c r="CW45" s="672"/>
      <c r="CX45" s="672"/>
      <c r="CY45" s="673"/>
      <c r="CZ45" s="652">
        <v>3.1</v>
      </c>
      <c r="DA45" s="684"/>
      <c r="DB45" s="684"/>
      <c r="DC45" s="686"/>
      <c r="DD45" s="656">
        <v>49255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1241560</v>
      </c>
      <c r="CS46" s="648"/>
      <c r="CT46" s="648"/>
      <c r="CU46" s="648"/>
      <c r="CV46" s="648"/>
      <c r="CW46" s="648"/>
      <c r="CX46" s="648"/>
      <c r="CY46" s="649"/>
      <c r="CZ46" s="652">
        <v>4</v>
      </c>
      <c r="DA46" s="653"/>
      <c r="DB46" s="653"/>
      <c r="DC46" s="665"/>
      <c r="DD46" s="656">
        <v>356717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55171</v>
      </c>
      <c r="CS47" s="672"/>
      <c r="CT47" s="672"/>
      <c r="CU47" s="672"/>
      <c r="CV47" s="672"/>
      <c r="CW47" s="672"/>
      <c r="CX47" s="672"/>
      <c r="CY47" s="673"/>
      <c r="CZ47" s="652">
        <v>0.2</v>
      </c>
      <c r="DA47" s="684"/>
      <c r="DB47" s="684"/>
      <c r="DC47" s="686"/>
      <c r="DD47" s="656">
        <v>331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125</v>
      </c>
      <c r="CS48" s="648"/>
      <c r="CT48" s="648"/>
      <c r="CU48" s="648"/>
      <c r="CV48" s="648"/>
      <c r="CW48" s="648"/>
      <c r="CX48" s="648"/>
      <c r="CY48" s="649"/>
      <c r="CZ48" s="652" t="s">
        <v>171</v>
      </c>
      <c r="DA48" s="653"/>
      <c r="DB48" s="653"/>
      <c r="DC48" s="665"/>
      <c r="DD48" s="656" t="s">
        <v>125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30969390</v>
      </c>
      <c r="CS49" s="718"/>
      <c r="CT49" s="718"/>
      <c r="CU49" s="718"/>
      <c r="CV49" s="718"/>
      <c r="CW49" s="718"/>
      <c r="CX49" s="718"/>
      <c r="CY49" s="749"/>
      <c r="CZ49" s="743">
        <v>100</v>
      </c>
      <c r="DA49" s="750"/>
      <c r="DB49" s="750"/>
      <c r="DC49" s="751"/>
      <c r="DD49" s="752">
        <v>15268540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kTiv9ZNR5aeQM0relJ38bgdq73G5hqhW2pw5kddpEcDghgmyHcqAr5zCqsojiIQoSS8lte77u4VCrUHVHZR4g==" saltValue="pE+htBnV2YWV47r2xiak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election activeCell="AF56" sqref="AF56:AJ5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32190</v>
      </c>
      <c r="R7" s="783"/>
      <c r="S7" s="783"/>
      <c r="T7" s="783"/>
      <c r="U7" s="783"/>
      <c r="V7" s="783">
        <v>30978</v>
      </c>
      <c r="W7" s="783"/>
      <c r="X7" s="783"/>
      <c r="Y7" s="783"/>
      <c r="Z7" s="783"/>
      <c r="AA7" s="783">
        <v>1211</v>
      </c>
      <c r="AB7" s="783"/>
      <c r="AC7" s="783"/>
      <c r="AD7" s="783"/>
      <c r="AE7" s="784"/>
      <c r="AF7" s="785">
        <v>1049</v>
      </c>
      <c r="AG7" s="786"/>
      <c r="AH7" s="786"/>
      <c r="AI7" s="786"/>
      <c r="AJ7" s="787"/>
      <c r="AK7" s="822">
        <v>985</v>
      </c>
      <c r="AL7" s="823"/>
      <c r="AM7" s="823"/>
      <c r="AN7" s="823"/>
      <c r="AO7" s="823"/>
      <c r="AP7" s="823">
        <v>18113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32190</v>
      </c>
      <c r="R23" s="842"/>
      <c r="S23" s="842"/>
      <c r="T23" s="842"/>
      <c r="U23" s="842"/>
      <c r="V23" s="842">
        <v>30978</v>
      </c>
      <c r="W23" s="842"/>
      <c r="X23" s="842"/>
      <c r="Y23" s="842"/>
      <c r="Z23" s="842"/>
      <c r="AA23" s="842">
        <v>1211</v>
      </c>
      <c r="AB23" s="842"/>
      <c r="AC23" s="842"/>
      <c r="AD23" s="842"/>
      <c r="AE23" s="843"/>
      <c r="AF23" s="844">
        <v>1049</v>
      </c>
      <c r="AG23" s="842"/>
      <c r="AH23" s="842"/>
      <c r="AI23" s="842"/>
      <c r="AJ23" s="845"/>
      <c r="AK23" s="846"/>
      <c r="AL23" s="847"/>
      <c r="AM23" s="847"/>
      <c r="AN23" s="847"/>
      <c r="AO23" s="847"/>
      <c r="AP23" s="842">
        <v>18113</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8447</v>
      </c>
      <c r="R28" s="871"/>
      <c r="S28" s="871"/>
      <c r="T28" s="871"/>
      <c r="U28" s="871"/>
      <c r="V28" s="871">
        <v>8245</v>
      </c>
      <c r="W28" s="871"/>
      <c r="X28" s="871"/>
      <c r="Y28" s="871"/>
      <c r="Z28" s="871"/>
      <c r="AA28" s="871">
        <v>203</v>
      </c>
      <c r="AB28" s="871"/>
      <c r="AC28" s="871"/>
      <c r="AD28" s="871"/>
      <c r="AE28" s="872"/>
      <c r="AF28" s="873">
        <v>203</v>
      </c>
      <c r="AG28" s="871"/>
      <c r="AH28" s="871"/>
      <c r="AI28" s="871"/>
      <c r="AJ28" s="874"/>
      <c r="AK28" s="875">
        <v>551</v>
      </c>
      <c r="AL28" s="866"/>
      <c r="AM28" s="866"/>
      <c r="AN28" s="866"/>
      <c r="AO28" s="866"/>
      <c r="AP28" s="866" t="s">
        <v>581</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701</v>
      </c>
      <c r="R29" s="807"/>
      <c r="S29" s="807"/>
      <c r="T29" s="807"/>
      <c r="U29" s="807"/>
      <c r="V29" s="807">
        <v>695</v>
      </c>
      <c r="W29" s="807"/>
      <c r="X29" s="807"/>
      <c r="Y29" s="807"/>
      <c r="Z29" s="807"/>
      <c r="AA29" s="807">
        <v>6</v>
      </c>
      <c r="AB29" s="807"/>
      <c r="AC29" s="807"/>
      <c r="AD29" s="807"/>
      <c r="AE29" s="808"/>
      <c r="AF29" s="809">
        <v>6</v>
      </c>
      <c r="AG29" s="810"/>
      <c r="AH29" s="810"/>
      <c r="AI29" s="810"/>
      <c r="AJ29" s="811"/>
      <c r="AK29" s="878">
        <v>154</v>
      </c>
      <c r="AL29" s="879"/>
      <c r="AM29" s="879"/>
      <c r="AN29" s="879"/>
      <c r="AO29" s="879"/>
      <c r="AP29" s="879" t="s">
        <v>581</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4915</v>
      </c>
      <c r="R30" s="807"/>
      <c r="S30" s="807"/>
      <c r="T30" s="807"/>
      <c r="U30" s="807"/>
      <c r="V30" s="807">
        <v>4780</v>
      </c>
      <c r="W30" s="807"/>
      <c r="X30" s="807"/>
      <c r="Y30" s="807"/>
      <c r="Z30" s="807"/>
      <c r="AA30" s="807">
        <v>135</v>
      </c>
      <c r="AB30" s="807"/>
      <c r="AC30" s="807"/>
      <c r="AD30" s="807"/>
      <c r="AE30" s="808"/>
      <c r="AF30" s="809">
        <v>135</v>
      </c>
      <c r="AG30" s="810"/>
      <c r="AH30" s="810"/>
      <c r="AI30" s="810"/>
      <c r="AJ30" s="811"/>
      <c r="AK30" s="878">
        <v>735</v>
      </c>
      <c r="AL30" s="879"/>
      <c r="AM30" s="879"/>
      <c r="AN30" s="879"/>
      <c r="AO30" s="879"/>
      <c r="AP30" s="879" t="s">
        <v>581</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1176</v>
      </c>
      <c r="R31" s="807"/>
      <c r="S31" s="807"/>
      <c r="T31" s="807"/>
      <c r="U31" s="807"/>
      <c r="V31" s="807">
        <v>1006</v>
      </c>
      <c r="W31" s="807"/>
      <c r="X31" s="807"/>
      <c r="Y31" s="807"/>
      <c r="Z31" s="807"/>
      <c r="AA31" s="807">
        <v>170</v>
      </c>
      <c r="AB31" s="807"/>
      <c r="AC31" s="807"/>
      <c r="AD31" s="807"/>
      <c r="AE31" s="808"/>
      <c r="AF31" s="809">
        <v>523</v>
      </c>
      <c r="AG31" s="810"/>
      <c r="AH31" s="810"/>
      <c r="AI31" s="810"/>
      <c r="AJ31" s="811"/>
      <c r="AK31" s="878">
        <v>176</v>
      </c>
      <c r="AL31" s="879"/>
      <c r="AM31" s="879"/>
      <c r="AN31" s="879"/>
      <c r="AO31" s="879"/>
      <c r="AP31" s="879">
        <v>1893</v>
      </c>
      <c r="AQ31" s="879"/>
      <c r="AR31" s="879"/>
      <c r="AS31" s="879"/>
      <c r="AT31" s="879"/>
      <c r="AU31" s="879">
        <v>318</v>
      </c>
      <c r="AV31" s="879"/>
      <c r="AW31" s="879"/>
      <c r="AX31" s="879"/>
      <c r="AY31" s="879"/>
      <c r="AZ31" s="880" t="s">
        <v>581</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812</v>
      </c>
      <c r="R32" s="807"/>
      <c r="S32" s="807"/>
      <c r="T32" s="807"/>
      <c r="U32" s="807"/>
      <c r="V32" s="807">
        <v>706</v>
      </c>
      <c r="W32" s="807"/>
      <c r="X32" s="807"/>
      <c r="Y32" s="807"/>
      <c r="Z32" s="807"/>
      <c r="AA32" s="807">
        <v>106</v>
      </c>
      <c r="AB32" s="807"/>
      <c r="AC32" s="807"/>
      <c r="AD32" s="807"/>
      <c r="AE32" s="808"/>
      <c r="AF32" s="809">
        <v>72</v>
      </c>
      <c r="AG32" s="810"/>
      <c r="AH32" s="810"/>
      <c r="AI32" s="810"/>
      <c r="AJ32" s="811"/>
      <c r="AK32" s="878">
        <v>278</v>
      </c>
      <c r="AL32" s="879"/>
      <c r="AM32" s="879"/>
      <c r="AN32" s="879"/>
      <c r="AO32" s="879"/>
      <c r="AP32" s="879">
        <v>3896</v>
      </c>
      <c r="AQ32" s="879"/>
      <c r="AR32" s="879"/>
      <c r="AS32" s="879"/>
      <c r="AT32" s="879"/>
      <c r="AU32" s="879">
        <v>2891</v>
      </c>
      <c r="AV32" s="879"/>
      <c r="AW32" s="879"/>
      <c r="AX32" s="879"/>
      <c r="AY32" s="879"/>
      <c r="AZ32" s="880" t="s">
        <v>581</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939</v>
      </c>
      <c r="AG63" s="890"/>
      <c r="AH63" s="890"/>
      <c r="AI63" s="890"/>
      <c r="AJ63" s="891"/>
      <c r="AK63" s="892"/>
      <c r="AL63" s="887"/>
      <c r="AM63" s="887"/>
      <c r="AN63" s="887"/>
      <c r="AO63" s="887"/>
      <c r="AP63" s="890">
        <v>5789</v>
      </c>
      <c r="AQ63" s="890"/>
      <c r="AR63" s="890"/>
      <c r="AS63" s="890"/>
      <c r="AT63" s="890"/>
      <c r="AU63" s="890">
        <v>3209</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398</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581</v>
      </c>
      <c r="AQ68" s="914"/>
      <c r="AR68" s="914"/>
      <c r="AS68" s="914"/>
      <c r="AT68" s="914"/>
      <c r="AU68" s="914" t="s">
        <v>515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581</v>
      </c>
      <c r="AL69" s="879"/>
      <c r="AM69" s="879"/>
      <c r="AN69" s="879"/>
      <c r="AO69" s="879"/>
      <c r="AP69" s="879" t="s">
        <v>581</v>
      </c>
      <c r="AQ69" s="879"/>
      <c r="AR69" s="879"/>
      <c r="AS69" s="879"/>
      <c r="AT69" s="879"/>
      <c r="AU69" s="879" t="s">
        <v>515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581</v>
      </c>
      <c r="AQ70" s="879"/>
      <c r="AR70" s="879"/>
      <c r="AS70" s="879"/>
      <c r="AT70" s="879"/>
      <c r="AU70" s="879" t="s">
        <v>515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581</v>
      </c>
      <c r="AL71" s="879"/>
      <c r="AM71" s="879"/>
      <c r="AN71" s="879"/>
      <c r="AO71" s="879"/>
      <c r="AP71" s="879" t="s">
        <v>581</v>
      </c>
      <c r="AQ71" s="879"/>
      <c r="AR71" s="879"/>
      <c r="AS71" s="879"/>
      <c r="AT71" s="879"/>
      <c r="AU71" s="879" t="s">
        <v>515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581</v>
      </c>
      <c r="AQ72" s="879"/>
      <c r="AR72" s="879"/>
      <c r="AS72" s="879"/>
      <c r="AT72" s="879"/>
      <c r="AU72" s="879" t="s">
        <v>515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581</v>
      </c>
      <c r="AQ73" s="879"/>
      <c r="AR73" s="879"/>
      <c r="AS73" s="879"/>
      <c r="AT73" s="879"/>
      <c r="AU73" s="879" t="s">
        <v>515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180</v>
      </c>
      <c r="R74" s="879"/>
      <c r="S74" s="879"/>
      <c r="T74" s="879"/>
      <c r="U74" s="879"/>
      <c r="V74" s="879">
        <v>175</v>
      </c>
      <c r="W74" s="879"/>
      <c r="X74" s="879"/>
      <c r="Y74" s="879"/>
      <c r="Z74" s="879"/>
      <c r="AA74" s="879">
        <v>5</v>
      </c>
      <c r="AB74" s="879"/>
      <c r="AC74" s="879"/>
      <c r="AD74" s="879"/>
      <c r="AE74" s="879"/>
      <c r="AF74" s="879">
        <v>5</v>
      </c>
      <c r="AG74" s="879"/>
      <c r="AH74" s="879"/>
      <c r="AI74" s="879"/>
      <c r="AJ74" s="879"/>
      <c r="AK74" s="879">
        <v>17</v>
      </c>
      <c r="AL74" s="879"/>
      <c r="AM74" s="879"/>
      <c r="AN74" s="879"/>
      <c r="AO74" s="879"/>
      <c r="AP74" s="879" t="s">
        <v>581</v>
      </c>
      <c r="AQ74" s="879"/>
      <c r="AR74" s="879"/>
      <c r="AS74" s="879"/>
      <c r="AT74" s="879"/>
      <c r="AU74" s="879" t="s">
        <v>515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3717</v>
      </c>
      <c r="R75" s="928"/>
      <c r="S75" s="928"/>
      <c r="T75" s="928"/>
      <c r="U75" s="878"/>
      <c r="V75" s="929">
        <v>3515</v>
      </c>
      <c r="W75" s="928"/>
      <c r="X75" s="928"/>
      <c r="Y75" s="928"/>
      <c r="Z75" s="878"/>
      <c r="AA75" s="929">
        <v>202</v>
      </c>
      <c r="AB75" s="928"/>
      <c r="AC75" s="928"/>
      <c r="AD75" s="928"/>
      <c r="AE75" s="878"/>
      <c r="AF75" s="929">
        <v>5054</v>
      </c>
      <c r="AG75" s="928"/>
      <c r="AH75" s="928"/>
      <c r="AI75" s="928"/>
      <c r="AJ75" s="878"/>
      <c r="AK75" s="929" t="s">
        <v>581</v>
      </c>
      <c r="AL75" s="928"/>
      <c r="AM75" s="928"/>
      <c r="AN75" s="928"/>
      <c r="AO75" s="878"/>
      <c r="AP75" s="929">
        <v>3358</v>
      </c>
      <c r="AQ75" s="928"/>
      <c r="AR75" s="928"/>
      <c r="AS75" s="928"/>
      <c r="AT75" s="878"/>
      <c r="AU75" s="929" t="s">
        <v>515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361</v>
      </c>
      <c r="R76" s="928"/>
      <c r="S76" s="928"/>
      <c r="T76" s="928"/>
      <c r="U76" s="878"/>
      <c r="V76" s="929">
        <v>347</v>
      </c>
      <c r="W76" s="928"/>
      <c r="X76" s="928"/>
      <c r="Y76" s="928"/>
      <c r="Z76" s="878"/>
      <c r="AA76" s="929">
        <v>14</v>
      </c>
      <c r="AB76" s="928"/>
      <c r="AC76" s="928"/>
      <c r="AD76" s="928"/>
      <c r="AE76" s="878"/>
      <c r="AF76" s="929">
        <v>14</v>
      </c>
      <c r="AG76" s="928"/>
      <c r="AH76" s="928"/>
      <c r="AI76" s="928"/>
      <c r="AJ76" s="878"/>
      <c r="AK76" s="929">
        <v>1</v>
      </c>
      <c r="AL76" s="928"/>
      <c r="AM76" s="928"/>
      <c r="AN76" s="928"/>
      <c r="AO76" s="878"/>
      <c r="AP76" s="929" t="s">
        <v>581</v>
      </c>
      <c r="AQ76" s="928"/>
      <c r="AR76" s="928"/>
      <c r="AS76" s="928"/>
      <c r="AT76" s="878"/>
      <c r="AU76" s="929" t="s">
        <v>515</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591</v>
      </c>
      <c r="C77" s="922"/>
      <c r="D77" s="922"/>
      <c r="E77" s="922"/>
      <c r="F77" s="922"/>
      <c r="G77" s="922"/>
      <c r="H77" s="922"/>
      <c r="I77" s="922"/>
      <c r="J77" s="922"/>
      <c r="K77" s="922"/>
      <c r="L77" s="922"/>
      <c r="M77" s="922"/>
      <c r="N77" s="922"/>
      <c r="O77" s="922"/>
      <c r="P77" s="923"/>
      <c r="Q77" s="927">
        <v>4667</v>
      </c>
      <c r="R77" s="928"/>
      <c r="S77" s="928"/>
      <c r="T77" s="928"/>
      <c r="U77" s="878"/>
      <c r="V77" s="929">
        <v>4547</v>
      </c>
      <c r="W77" s="928"/>
      <c r="X77" s="928"/>
      <c r="Y77" s="928"/>
      <c r="Z77" s="878"/>
      <c r="AA77" s="929">
        <v>120</v>
      </c>
      <c r="AB77" s="928"/>
      <c r="AC77" s="928"/>
      <c r="AD77" s="928"/>
      <c r="AE77" s="878"/>
      <c r="AF77" s="929">
        <v>110</v>
      </c>
      <c r="AG77" s="928"/>
      <c r="AH77" s="928"/>
      <c r="AI77" s="928"/>
      <c r="AJ77" s="878"/>
      <c r="AK77" s="929" t="s">
        <v>581</v>
      </c>
      <c r="AL77" s="928"/>
      <c r="AM77" s="928"/>
      <c r="AN77" s="928"/>
      <c r="AO77" s="878"/>
      <c r="AP77" s="929">
        <v>1829</v>
      </c>
      <c r="AQ77" s="928"/>
      <c r="AR77" s="928"/>
      <c r="AS77" s="928"/>
      <c r="AT77" s="878"/>
      <c r="AU77" s="929">
        <v>442</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29642</v>
      </c>
      <c r="AG88" s="890"/>
      <c r="AH88" s="890"/>
      <c r="AI88" s="890"/>
      <c r="AJ88" s="890"/>
      <c r="AK88" s="887"/>
      <c r="AL88" s="887"/>
      <c r="AM88" s="887"/>
      <c r="AN88" s="887"/>
      <c r="AO88" s="887"/>
      <c r="AP88" s="890">
        <v>5187</v>
      </c>
      <c r="AQ88" s="890"/>
      <c r="AR88" s="890"/>
      <c r="AS88" s="890"/>
      <c r="AT88" s="890"/>
      <c r="AU88" s="890">
        <v>442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1881486</v>
      </c>
      <c r="AB110" s="950"/>
      <c r="AC110" s="950"/>
      <c r="AD110" s="950"/>
      <c r="AE110" s="951"/>
      <c r="AF110" s="952">
        <v>1870645</v>
      </c>
      <c r="AG110" s="950"/>
      <c r="AH110" s="950"/>
      <c r="AI110" s="950"/>
      <c r="AJ110" s="951"/>
      <c r="AK110" s="952">
        <v>2011007</v>
      </c>
      <c r="AL110" s="950"/>
      <c r="AM110" s="950"/>
      <c r="AN110" s="950"/>
      <c r="AO110" s="951"/>
      <c r="AP110" s="953">
        <v>16.5</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17531772</v>
      </c>
      <c r="BR110" s="985"/>
      <c r="BS110" s="985"/>
      <c r="BT110" s="985"/>
      <c r="BU110" s="985"/>
      <c r="BV110" s="985">
        <v>18188140</v>
      </c>
      <c r="BW110" s="985"/>
      <c r="BX110" s="985"/>
      <c r="BY110" s="985"/>
      <c r="BZ110" s="985"/>
      <c r="CA110" s="985">
        <v>18113319</v>
      </c>
      <c r="CB110" s="985"/>
      <c r="CC110" s="985"/>
      <c r="CD110" s="985"/>
      <c r="CE110" s="985"/>
      <c r="CF110" s="999">
        <v>148.19999999999999</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411</v>
      </c>
      <c r="DH110" s="985"/>
      <c r="DI110" s="985"/>
      <c r="DJ110" s="985"/>
      <c r="DK110" s="985"/>
      <c r="DL110" s="985" t="s">
        <v>411</v>
      </c>
      <c r="DM110" s="985"/>
      <c r="DN110" s="985"/>
      <c r="DO110" s="985"/>
      <c r="DP110" s="985"/>
      <c r="DQ110" s="985" t="s">
        <v>411</v>
      </c>
      <c r="DR110" s="985"/>
      <c r="DS110" s="985"/>
      <c r="DT110" s="985"/>
      <c r="DU110" s="985"/>
      <c r="DV110" s="986" t="s">
        <v>411</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125</v>
      </c>
      <c r="AB111" s="992"/>
      <c r="AC111" s="992"/>
      <c r="AD111" s="992"/>
      <c r="AE111" s="993"/>
      <c r="AF111" s="994" t="s">
        <v>125</v>
      </c>
      <c r="AG111" s="992"/>
      <c r="AH111" s="992"/>
      <c r="AI111" s="992"/>
      <c r="AJ111" s="993"/>
      <c r="AK111" s="994" t="s">
        <v>125</v>
      </c>
      <c r="AL111" s="992"/>
      <c r="AM111" s="992"/>
      <c r="AN111" s="992"/>
      <c r="AO111" s="993"/>
      <c r="AP111" s="995" t="s">
        <v>125</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439</v>
      </c>
      <c r="BR111" s="978"/>
      <c r="BS111" s="978"/>
      <c r="BT111" s="978"/>
      <c r="BU111" s="978"/>
      <c r="BV111" s="978" t="s">
        <v>439</v>
      </c>
      <c r="BW111" s="978"/>
      <c r="BX111" s="978"/>
      <c r="BY111" s="978"/>
      <c r="BZ111" s="978"/>
      <c r="CA111" s="978" t="s">
        <v>125</v>
      </c>
      <c r="CB111" s="978"/>
      <c r="CC111" s="978"/>
      <c r="CD111" s="978"/>
      <c r="CE111" s="978"/>
      <c r="CF111" s="972" t="s">
        <v>125</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439</v>
      </c>
      <c r="DM111" s="978"/>
      <c r="DN111" s="978"/>
      <c r="DO111" s="978"/>
      <c r="DP111" s="978"/>
      <c r="DQ111" s="978" t="s">
        <v>125</v>
      </c>
      <c r="DR111" s="978"/>
      <c r="DS111" s="978"/>
      <c r="DT111" s="978"/>
      <c r="DU111" s="978"/>
      <c r="DV111" s="979" t="s">
        <v>439</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125</v>
      </c>
      <c r="AB112" s="1017"/>
      <c r="AC112" s="1017"/>
      <c r="AD112" s="1017"/>
      <c r="AE112" s="1018"/>
      <c r="AF112" s="1019" t="s">
        <v>439</v>
      </c>
      <c r="AG112" s="1017"/>
      <c r="AH112" s="1017"/>
      <c r="AI112" s="1017"/>
      <c r="AJ112" s="1018"/>
      <c r="AK112" s="1019" t="s">
        <v>125</v>
      </c>
      <c r="AL112" s="1017"/>
      <c r="AM112" s="1017"/>
      <c r="AN112" s="1017"/>
      <c r="AO112" s="1018"/>
      <c r="AP112" s="1020" t="s">
        <v>125</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3296563</v>
      </c>
      <c r="BR112" s="978"/>
      <c r="BS112" s="978"/>
      <c r="BT112" s="978"/>
      <c r="BU112" s="978"/>
      <c r="BV112" s="978">
        <v>3472711</v>
      </c>
      <c r="BW112" s="978"/>
      <c r="BX112" s="978"/>
      <c r="BY112" s="978"/>
      <c r="BZ112" s="978"/>
      <c r="CA112" s="978">
        <v>3208731</v>
      </c>
      <c r="CB112" s="978"/>
      <c r="CC112" s="978"/>
      <c r="CD112" s="978"/>
      <c r="CE112" s="978"/>
      <c r="CF112" s="972">
        <v>26.3</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125</v>
      </c>
      <c r="DM112" s="978"/>
      <c r="DN112" s="978"/>
      <c r="DO112" s="978"/>
      <c r="DP112" s="978"/>
      <c r="DQ112" s="978" t="s">
        <v>439</v>
      </c>
      <c r="DR112" s="978"/>
      <c r="DS112" s="978"/>
      <c r="DT112" s="978"/>
      <c r="DU112" s="978"/>
      <c r="DV112" s="979" t="s">
        <v>446</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277047</v>
      </c>
      <c r="AB113" s="992"/>
      <c r="AC113" s="992"/>
      <c r="AD113" s="992"/>
      <c r="AE113" s="993"/>
      <c r="AF113" s="994">
        <v>292999</v>
      </c>
      <c r="AG113" s="992"/>
      <c r="AH113" s="992"/>
      <c r="AI113" s="992"/>
      <c r="AJ113" s="993"/>
      <c r="AK113" s="994">
        <v>251029</v>
      </c>
      <c r="AL113" s="992"/>
      <c r="AM113" s="992"/>
      <c r="AN113" s="992"/>
      <c r="AO113" s="993"/>
      <c r="AP113" s="995">
        <v>2.1</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552450</v>
      </c>
      <c r="BR113" s="978"/>
      <c r="BS113" s="978"/>
      <c r="BT113" s="978"/>
      <c r="BU113" s="978"/>
      <c r="BV113" s="978">
        <v>499297</v>
      </c>
      <c r="BW113" s="978"/>
      <c r="BX113" s="978"/>
      <c r="BY113" s="978"/>
      <c r="BZ113" s="978"/>
      <c r="CA113" s="978">
        <v>442329</v>
      </c>
      <c r="CB113" s="978"/>
      <c r="CC113" s="978"/>
      <c r="CD113" s="978"/>
      <c r="CE113" s="978"/>
      <c r="CF113" s="972">
        <v>3.6</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125</v>
      </c>
      <c r="DM113" s="1017"/>
      <c r="DN113" s="1017"/>
      <c r="DO113" s="1017"/>
      <c r="DP113" s="1018"/>
      <c r="DQ113" s="1019" t="s">
        <v>439</v>
      </c>
      <c r="DR113" s="1017"/>
      <c r="DS113" s="1017"/>
      <c r="DT113" s="1017"/>
      <c r="DU113" s="1018"/>
      <c r="DV113" s="1020" t="s">
        <v>439</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109971</v>
      </c>
      <c r="AB114" s="1017"/>
      <c r="AC114" s="1017"/>
      <c r="AD114" s="1017"/>
      <c r="AE114" s="1018"/>
      <c r="AF114" s="1019">
        <v>122336</v>
      </c>
      <c r="AG114" s="1017"/>
      <c r="AH114" s="1017"/>
      <c r="AI114" s="1017"/>
      <c r="AJ114" s="1018"/>
      <c r="AK114" s="1019">
        <v>113223</v>
      </c>
      <c r="AL114" s="1017"/>
      <c r="AM114" s="1017"/>
      <c r="AN114" s="1017"/>
      <c r="AO114" s="1018"/>
      <c r="AP114" s="1020">
        <v>0.9</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1639773</v>
      </c>
      <c r="BR114" s="978"/>
      <c r="BS114" s="978"/>
      <c r="BT114" s="978"/>
      <c r="BU114" s="978"/>
      <c r="BV114" s="978">
        <v>1818471</v>
      </c>
      <c r="BW114" s="978"/>
      <c r="BX114" s="978"/>
      <c r="BY114" s="978"/>
      <c r="BZ114" s="978"/>
      <c r="CA114" s="978">
        <v>2031857</v>
      </c>
      <c r="CB114" s="978"/>
      <c r="CC114" s="978"/>
      <c r="CD114" s="978"/>
      <c r="CE114" s="978"/>
      <c r="CF114" s="972">
        <v>16.600000000000001</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125</v>
      </c>
      <c r="DH114" s="1017"/>
      <c r="DI114" s="1017"/>
      <c r="DJ114" s="1017"/>
      <c r="DK114" s="1018"/>
      <c r="DL114" s="1019" t="s">
        <v>439</v>
      </c>
      <c r="DM114" s="1017"/>
      <c r="DN114" s="1017"/>
      <c r="DO114" s="1017"/>
      <c r="DP114" s="1018"/>
      <c r="DQ114" s="1019" t="s">
        <v>439</v>
      </c>
      <c r="DR114" s="1017"/>
      <c r="DS114" s="1017"/>
      <c r="DT114" s="1017"/>
      <c r="DU114" s="1018"/>
      <c r="DV114" s="1020" t="s">
        <v>439</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183</v>
      </c>
      <c r="AB115" s="992"/>
      <c r="AC115" s="992"/>
      <c r="AD115" s="992"/>
      <c r="AE115" s="993"/>
      <c r="AF115" s="994">
        <v>172</v>
      </c>
      <c r="AG115" s="992"/>
      <c r="AH115" s="992"/>
      <c r="AI115" s="992"/>
      <c r="AJ115" s="993"/>
      <c r="AK115" s="994">
        <v>726</v>
      </c>
      <c r="AL115" s="992"/>
      <c r="AM115" s="992"/>
      <c r="AN115" s="992"/>
      <c r="AO115" s="993"/>
      <c r="AP115" s="995">
        <v>0</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v>45952</v>
      </c>
      <c r="BR115" s="978"/>
      <c r="BS115" s="978"/>
      <c r="BT115" s="978"/>
      <c r="BU115" s="978"/>
      <c r="BV115" s="978">
        <v>24330</v>
      </c>
      <c r="BW115" s="978"/>
      <c r="BX115" s="978"/>
      <c r="BY115" s="978"/>
      <c r="BZ115" s="978"/>
      <c r="CA115" s="978">
        <v>13814</v>
      </c>
      <c r="CB115" s="978"/>
      <c r="CC115" s="978"/>
      <c r="CD115" s="978"/>
      <c r="CE115" s="978"/>
      <c r="CF115" s="972">
        <v>0.1</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457</v>
      </c>
      <c r="DH115" s="1017"/>
      <c r="DI115" s="1017"/>
      <c r="DJ115" s="1017"/>
      <c r="DK115" s="1018"/>
      <c r="DL115" s="1019" t="s">
        <v>439</v>
      </c>
      <c r="DM115" s="1017"/>
      <c r="DN115" s="1017"/>
      <c r="DO115" s="1017"/>
      <c r="DP115" s="1018"/>
      <c r="DQ115" s="1019" t="s">
        <v>125</v>
      </c>
      <c r="DR115" s="1017"/>
      <c r="DS115" s="1017"/>
      <c r="DT115" s="1017"/>
      <c r="DU115" s="1018"/>
      <c r="DV115" s="1020" t="s">
        <v>439</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125</v>
      </c>
      <c r="AB116" s="1017"/>
      <c r="AC116" s="1017"/>
      <c r="AD116" s="1017"/>
      <c r="AE116" s="1018"/>
      <c r="AF116" s="1019">
        <v>1</v>
      </c>
      <c r="AG116" s="1017"/>
      <c r="AH116" s="1017"/>
      <c r="AI116" s="1017"/>
      <c r="AJ116" s="1018"/>
      <c r="AK116" s="1019" t="s">
        <v>125</v>
      </c>
      <c r="AL116" s="1017"/>
      <c r="AM116" s="1017"/>
      <c r="AN116" s="1017"/>
      <c r="AO116" s="1018"/>
      <c r="AP116" s="1020" t="s">
        <v>125</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125</v>
      </c>
      <c r="BR116" s="978"/>
      <c r="BS116" s="978"/>
      <c r="BT116" s="978"/>
      <c r="BU116" s="978"/>
      <c r="BV116" s="978" t="s">
        <v>439</v>
      </c>
      <c r="BW116" s="978"/>
      <c r="BX116" s="978"/>
      <c r="BY116" s="978"/>
      <c r="BZ116" s="978"/>
      <c r="CA116" s="978" t="s">
        <v>125</v>
      </c>
      <c r="CB116" s="978"/>
      <c r="CC116" s="978"/>
      <c r="CD116" s="978"/>
      <c r="CE116" s="978"/>
      <c r="CF116" s="972" t="s">
        <v>125</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125</v>
      </c>
      <c r="DH116" s="1017"/>
      <c r="DI116" s="1017"/>
      <c r="DJ116" s="1017"/>
      <c r="DK116" s="1018"/>
      <c r="DL116" s="1019" t="s">
        <v>125</v>
      </c>
      <c r="DM116" s="1017"/>
      <c r="DN116" s="1017"/>
      <c r="DO116" s="1017"/>
      <c r="DP116" s="1018"/>
      <c r="DQ116" s="1019" t="s">
        <v>439</v>
      </c>
      <c r="DR116" s="1017"/>
      <c r="DS116" s="1017"/>
      <c r="DT116" s="1017"/>
      <c r="DU116" s="1018"/>
      <c r="DV116" s="1020" t="s">
        <v>457</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2268687</v>
      </c>
      <c r="AB117" s="1035"/>
      <c r="AC117" s="1035"/>
      <c r="AD117" s="1035"/>
      <c r="AE117" s="1036"/>
      <c r="AF117" s="1037">
        <v>2286153</v>
      </c>
      <c r="AG117" s="1035"/>
      <c r="AH117" s="1035"/>
      <c r="AI117" s="1035"/>
      <c r="AJ117" s="1036"/>
      <c r="AK117" s="1037">
        <v>2375985</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439</v>
      </c>
      <c r="BR117" s="978"/>
      <c r="BS117" s="978"/>
      <c r="BT117" s="978"/>
      <c r="BU117" s="978"/>
      <c r="BV117" s="978" t="s">
        <v>125</v>
      </c>
      <c r="BW117" s="978"/>
      <c r="BX117" s="978"/>
      <c r="BY117" s="978"/>
      <c r="BZ117" s="978"/>
      <c r="CA117" s="978" t="s">
        <v>439</v>
      </c>
      <c r="CB117" s="978"/>
      <c r="CC117" s="978"/>
      <c r="CD117" s="978"/>
      <c r="CE117" s="978"/>
      <c r="CF117" s="972" t="s">
        <v>125</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125</v>
      </c>
      <c r="DH117" s="1017"/>
      <c r="DI117" s="1017"/>
      <c r="DJ117" s="1017"/>
      <c r="DK117" s="1018"/>
      <c r="DL117" s="1019" t="s">
        <v>125</v>
      </c>
      <c r="DM117" s="1017"/>
      <c r="DN117" s="1017"/>
      <c r="DO117" s="1017"/>
      <c r="DP117" s="1018"/>
      <c r="DQ117" s="1019" t="s">
        <v>125</v>
      </c>
      <c r="DR117" s="1017"/>
      <c r="DS117" s="1017"/>
      <c r="DT117" s="1017"/>
      <c r="DU117" s="1018"/>
      <c r="DV117" s="1020" t="s">
        <v>125</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125</v>
      </c>
      <c r="BR118" s="1056"/>
      <c r="BS118" s="1056"/>
      <c r="BT118" s="1056"/>
      <c r="BU118" s="1056"/>
      <c r="BV118" s="1056" t="s">
        <v>450</v>
      </c>
      <c r="BW118" s="1056"/>
      <c r="BX118" s="1056"/>
      <c r="BY118" s="1056"/>
      <c r="BZ118" s="1056"/>
      <c r="CA118" s="1056" t="s">
        <v>446</v>
      </c>
      <c r="CB118" s="1056"/>
      <c r="CC118" s="1056"/>
      <c r="CD118" s="1056"/>
      <c r="CE118" s="1056"/>
      <c r="CF118" s="972" t="s">
        <v>450</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125</v>
      </c>
      <c r="DH118" s="1017"/>
      <c r="DI118" s="1017"/>
      <c r="DJ118" s="1017"/>
      <c r="DK118" s="1018"/>
      <c r="DL118" s="1019" t="s">
        <v>450</v>
      </c>
      <c r="DM118" s="1017"/>
      <c r="DN118" s="1017"/>
      <c r="DO118" s="1017"/>
      <c r="DP118" s="1018"/>
      <c r="DQ118" s="1019" t="s">
        <v>439</v>
      </c>
      <c r="DR118" s="1017"/>
      <c r="DS118" s="1017"/>
      <c r="DT118" s="1017"/>
      <c r="DU118" s="1018"/>
      <c r="DV118" s="1020" t="s">
        <v>125</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125</v>
      </c>
      <c r="AB119" s="950"/>
      <c r="AC119" s="950"/>
      <c r="AD119" s="950"/>
      <c r="AE119" s="951"/>
      <c r="AF119" s="952" t="s">
        <v>439</v>
      </c>
      <c r="AG119" s="950"/>
      <c r="AH119" s="950"/>
      <c r="AI119" s="950"/>
      <c r="AJ119" s="951"/>
      <c r="AK119" s="952" t="s">
        <v>125</v>
      </c>
      <c r="AL119" s="950"/>
      <c r="AM119" s="950"/>
      <c r="AN119" s="950"/>
      <c r="AO119" s="951"/>
      <c r="AP119" s="953" t="s">
        <v>125</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466</v>
      </c>
      <c r="BP119" s="1064"/>
      <c r="BQ119" s="1055">
        <v>23066510</v>
      </c>
      <c r="BR119" s="1056"/>
      <c r="BS119" s="1056"/>
      <c r="BT119" s="1056"/>
      <c r="BU119" s="1056"/>
      <c r="BV119" s="1056">
        <v>24002949</v>
      </c>
      <c r="BW119" s="1056"/>
      <c r="BX119" s="1056"/>
      <c r="BY119" s="1056"/>
      <c r="BZ119" s="1056"/>
      <c r="CA119" s="1056">
        <v>23810050</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439</v>
      </c>
      <c r="DH119" s="1042"/>
      <c r="DI119" s="1042"/>
      <c r="DJ119" s="1042"/>
      <c r="DK119" s="1043"/>
      <c r="DL119" s="1041" t="s">
        <v>125</v>
      </c>
      <c r="DM119" s="1042"/>
      <c r="DN119" s="1042"/>
      <c r="DO119" s="1042"/>
      <c r="DP119" s="1043"/>
      <c r="DQ119" s="1041" t="s">
        <v>439</v>
      </c>
      <c r="DR119" s="1042"/>
      <c r="DS119" s="1042"/>
      <c r="DT119" s="1042"/>
      <c r="DU119" s="1043"/>
      <c r="DV119" s="1044" t="s">
        <v>125</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125</v>
      </c>
      <c r="AB120" s="1017"/>
      <c r="AC120" s="1017"/>
      <c r="AD120" s="1017"/>
      <c r="AE120" s="1018"/>
      <c r="AF120" s="1019" t="s">
        <v>125</v>
      </c>
      <c r="AG120" s="1017"/>
      <c r="AH120" s="1017"/>
      <c r="AI120" s="1017"/>
      <c r="AJ120" s="1018"/>
      <c r="AK120" s="1019" t="s">
        <v>450</v>
      </c>
      <c r="AL120" s="1017"/>
      <c r="AM120" s="1017"/>
      <c r="AN120" s="1017"/>
      <c r="AO120" s="1018"/>
      <c r="AP120" s="1020" t="s">
        <v>125</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3237962</v>
      </c>
      <c r="BR120" s="985"/>
      <c r="BS120" s="985"/>
      <c r="BT120" s="985"/>
      <c r="BU120" s="985"/>
      <c r="BV120" s="985">
        <v>3321382</v>
      </c>
      <c r="BW120" s="985"/>
      <c r="BX120" s="985"/>
      <c r="BY120" s="985"/>
      <c r="BZ120" s="985"/>
      <c r="CA120" s="985">
        <v>3261557</v>
      </c>
      <c r="CB120" s="985"/>
      <c r="CC120" s="985"/>
      <c r="CD120" s="985"/>
      <c r="CE120" s="985"/>
      <c r="CF120" s="999">
        <v>26.7</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2950865</v>
      </c>
      <c r="DH120" s="985"/>
      <c r="DI120" s="985"/>
      <c r="DJ120" s="985"/>
      <c r="DK120" s="985"/>
      <c r="DL120" s="985">
        <v>3130263</v>
      </c>
      <c r="DM120" s="985"/>
      <c r="DN120" s="985"/>
      <c r="DO120" s="985"/>
      <c r="DP120" s="985"/>
      <c r="DQ120" s="985">
        <v>2890708</v>
      </c>
      <c r="DR120" s="985"/>
      <c r="DS120" s="985"/>
      <c r="DT120" s="985"/>
      <c r="DU120" s="985"/>
      <c r="DV120" s="986">
        <v>23.6</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125</v>
      </c>
      <c r="AB121" s="1017"/>
      <c r="AC121" s="1017"/>
      <c r="AD121" s="1017"/>
      <c r="AE121" s="1018"/>
      <c r="AF121" s="1019" t="s">
        <v>450</v>
      </c>
      <c r="AG121" s="1017"/>
      <c r="AH121" s="1017"/>
      <c r="AI121" s="1017"/>
      <c r="AJ121" s="1018"/>
      <c r="AK121" s="1019" t="s">
        <v>439</v>
      </c>
      <c r="AL121" s="1017"/>
      <c r="AM121" s="1017"/>
      <c r="AN121" s="1017"/>
      <c r="AO121" s="1018"/>
      <c r="AP121" s="1020" t="s">
        <v>439</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968377</v>
      </c>
      <c r="BR121" s="978"/>
      <c r="BS121" s="978"/>
      <c r="BT121" s="978"/>
      <c r="BU121" s="978"/>
      <c r="BV121" s="978">
        <v>996414</v>
      </c>
      <c r="BW121" s="978"/>
      <c r="BX121" s="978"/>
      <c r="BY121" s="978"/>
      <c r="BZ121" s="978"/>
      <c r="CA121" s="978">
        <v>903839</v>
      </c>
      <c r="CB121" s="978"/>
      <c r="CC121" s="978"/>
      <c r="CD121" s="978"/>
      <c r="CE121" s="978"/>
      <c r="CF121" s="972">
        <v>7.4</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345698</v>
      </c>
      <c r="DH121" s="978"/>
      <c r="DI121" s="978"/>
      <c r="DJ121" s="978"/>
      <c r="DK121" s="978"/>
      <c r="DL121" s="978">
        <v>342448</v>
      </c>
      <c r="DM121" s="978"/>
      <c r="DN121" s="978"/>
      <c r="DO121" s="978"/>
      <c r="DP121" s="978"/>
      <c r="DQ121" s="978">
        <v>318023</v>
      </c>
      <c r="DR121" s="978"/>
      <c r="DS121" s="978"/>
      <c r="DT121" s="978"/>
      <c r="DU121" s="978"/>
      <c r="DV121" s="979">
        <v>2.6</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457</v>
      </c>
      <c r="AB122" s="1017"/>
      <c r="AC122" s="1017"/>
      <c r="AD122" s="1017"/>
      <c r="AE122" s="1018"/>
      <c r="AF122" s="1019" t="s">
        <v>125</v>
      </c>
      <c r="AG122" s="1017"/>
      <c r="AH122" s="1017"/>
      <c r="AI122" s="1017"/>
      <c r="AJ122" s="1018"/>
      <c r="AK122" s="1019" t="s">
        <v>125</v>
      </c>
      <c r="AL122" s="1017"/>
      <c r="AM122" s="1017"/>
      <c r="AN122" s="1017"/>
      <c r="AO122" s="1018"/>
      <c r="AP122" s="1020" t="s">
        <v>125</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16541366</v>
      </c>
      <c r="BR122" s="1056"/>
      <c r="BS122" s="1056"/>
      <c r="BT122" s="1056"/>
      <c r="BU122" s="1056"/>
      <c r="BV122" s="1056">
        <v>16187139</v>
      </c>
      <c r="BW122" s="1056"/>
      <c r="BX122" s="1056"/>
      <c r="BY122" s="1056"/>
      <c r="BZ122" s="1056"/>
      <c r="CA122" s="1056">
        <v>16054108</v>
      </c>
      <c r="CB122" s="1056"/>
      <c r="CC122" s="1056"/>
      <c r="CD122" s="1056"/>
      <c r="CE122" s="1056"/>
      <c r="CF122" s="1076">
        <v>131.30000000000001</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t="s">
        <v>439</v>
      </c>
      <c r="DH122" s="978"/>
      <c r="DI122" s="978"/>
      <c r="DJ122" s="978"/>
      <c r="DK122" s="978"/>
      <c r="DL122" s="978" t="s">
        <v>125</v>
      </c>
      <c r="DM122" s="978"/>
      <c r="DN122" s="978"/>
      <c r="DO122" s="978"/>
      <c r="DP122" s="978"/>
      <c r="DQ122" s="978" t="s">
        <v>125</v>
      </c>
      <c r="DR122" s="978"/>
      <c r="DS122" s="978"/>
      <c r="DT122" s="978"/>
      <c r="DU122" s="978"/>
      <c r="DV122" s="979" t="s">
        <v>125</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439</v>
      </c>
      <c r="AB123" s="1017"/>
      <c r="AC123" s="1017"/>
      <c r="AD123" s="1017"/>
      <c r="AE123" s="1018"/>
      <c r="AF123" s="1019" t="s">
        <v>125</v>
      </c>
      <c r="AG123" s="1017"/>
      <c r="AH123" s="1017"/>
      <c r="AI123" s="1017"/>
      <c r="AJ123" s="1018"/>
      <c r="AK123" s="1019" t="s">
        <v>125</v>
      </c>
      <c r="AL123" s="1017"/>
      <c r="AM123" s="1017"/>
      <c r="AN123" s="1017"/>
      <c r="AO123" s="1018"/>
      <c r="AP123" s="1020" t="s">
        <v>439</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477</v>
      </c>
      <c r="BP123" s="1064"/>
      <c r="BQ123" s="1123">
        <v>20747705</v>
      </c>
      <c r="BR123" s="1124"/>
      <c r="BS123" s="1124"/>
      <c r="BT123" s="1124"/>
      <c r="BU123" s="1124"/>
      <c r="BV123" s="1124">
        <v>20504935</v>
      </c>
      <c r="BW123" s="1124"/>
      <c r="BX123" s="1124"/>
      <c r="BY123" s="1124"/>
      <c r="BZ123" s="1124"/>
      <c r="CA123" s="1124">
        <v>20219504</v>
      </c>
      <c r="CB123" s="1124"/>
      <c r="CC123" s="1124"/>
      <c r="CD123" s="1124"/>
      <c r="CE123" s="1124"/>
      <c r="CF123" s="1057"/>
      <c r="CG123" s="1058"/>
      <c r="CH123" s="1058"/>
      <c r="CI123" s="1058"/>
      <c r="CJ123" s="1059"/>
      <c r="CK123" s="1068"/>
      <c r="CL123" s="1069"/>
      <c r="CM123" s="1069"/>
      <c r="CN123" s="1069"/>
      <c r="CO123" s="1070"/>
      <c r="CP123" s="1078" t="s">
        <v>403</v>
      </c>
      <c r="CQ123" s="1079"/>
      <c r="CR123" s="1079"/>
      <c r="CS123" s="1079"/>
      <c r="CT123" s="1079"/>
      <c r="CU123" s="1079"/>
      <c r="CV123" s="1079"/>
      <c r="CW123" s="1079"/>
      <c r="CX123" s="1079"/>
      <c r="CY123" s="1079"/>
      <c r="CZ123" s="1079"/>
      <c r="DA123" s="1079"/>
      <c r="DB123" s="1079"/>
      <c r="DC123" s="1079"/>
      <c r="DD123" s="1079"/>
      <c r="DE123" s="1079"/>
      <c r="DF123" s="1080"/>
      <c r="DG123" s="1016" t="s">
        <v>439</v>
      </c>
      <c r="DH123" s="1017"/>
      <c r="DI123" s="1017"/>
      <c r="DJ123" s="1017"/>
      <c r="DK123" s="1018"/>
      <c r="DL123" s="1019" t="s">
        <v>445</v>
      </c>
      <c r="DM123" s="1017"/>
      <c r="DN123" s="1017"/>
      <c r="DO123" s="1017"/>
      <c r="DP123" s="1018"/>
      <c r="DQ123" s="1019" t="s">
        <v>439</v>
      </c>
      <c r="DR123" s="1017"/>
      <c r="DS123" s="1017"/>
      <c r="DT123" s="1017"/>
      <c r="DU123" s="1018"/>
      <c r="DV123" s="1020" t="s">
        <v>125</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125</v>
      </c>
      <c r="AG124" s="1017"/>
      <c r="AH124" s="1017"/>
      <c r="AI124" s="1017"/>
      <c r="AJ124" s="1018"/>
      <c r="AK124" s="1019">
        <v>128</v>
      </c>
      <c r="AL124" s="1017"/>
      <c r="AM124" s="1017"/>
      <c r="AN124" s="1017"/>
      <c r="AO124" s="1018"/>
      <c r="AP124" s="1020">
        <v>0</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19.899999999999999</v>
      </c>
      <c r="BR124" s="1086"/>
      <c r="BS124" s="1086"/>
      <c r="BT124" s="1086"/>
      <c r="BU124" s="1086"/>
      <c r="BV124" s="1086">
        <v>29.7</v>
      </c>
      <c r="BW124" s="1086"/>
      <c r="BX124" s="1086"/>
      <c r="BY124" s="1086"/>
      <c r="BZ124" s="1086"/>
      <c r="CA124" s="1086">
        <v>29.3</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125</v>
      </c>
      <c r="DH124" s="1042"/>
      <c r="DI124" s="1042"/>
      <c r="DJ124" s="1042"/>
      <c r="DK124" s="1043"/>
      <c r="DL124" s="1041" t="s">
        <v>125</v>
      </c>
      <c r="DM124" s="1042"/>
      <c r="DN124" s="1042"/>
      <c r="DO124" s="1042"/>
      <c r="DP124" s="1043"/>
      <c r="DQ124" s="1041" t="s">
        <v>439</v>
      </c>
      <c r="DR124" s="1042"/>
      <c r="DS124" s="1042"/>
      <c r="DT124" s="1042"/>
      <c r="DU124" s="1043"/>
      <c r="DV124" s="1044" t="s">
        <v>446</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445</v>
      </c>
      <c r="AB125" s="1017"/>
      <c r="AC125" s="1017"/>
      <c r="AD125" s="1017"/>
      <c r="AE125" s="1018"/>
      <c r="AF125" s="1019" t="s">
        <v>446</v>
      </c>
      <c r="AG125" s="1017"/>
      <c r="AH125" s="1017"/>
      <c r="AI125" s="1017"/>
      <c r="AJ125" s="1018"/>
      <c r="AK125" s="1019" t="s">
        <v>439</v>
      </c>
      <c r="AL125" s="1017"/>
      <c r="AM125" s="1017"/>
      <c r="AN125" s="1017"/>
      <c r="AO125" s="1018"/>
      <c r="AP125" s="1020" t="s">
        <v>125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125</v>
      </c>
      <c r="DH125" s="985"/>
      <c r="DI125" s="985"/>
      <c r="DJ125" s="985"/>
      <c r="DK125" s="985"/>
      <c r="DL125" s="985" t="s">
        <v>125</v>
      </c>
      <c r="DM125" s="985"/>
      <c r="DN125" s="985"/>
      <c r="DO125" s="985"/>
      <c r="DP125" s="985"/>
      <c r="DQ125" s="985" t="s">
        <v>439</v>
      </c>
      <c r="DR125" s="985"/>
      <c r="DS125" s="985"/>
      <c r="DT125" s="985"/>
      <c r="DU125" s="985"/>
      <c r="DV125" s="986" t="s">
        <v>457</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125</v>
      </c>
      <c r="AB126" s="1017"/>
      <c r="AC126" s="1017"/>
      <c r="AD126" s="1017"/>
      <c r="AE126" s="1018"/>
      <c r="AF126" s="1019" t="s">
        <v>125</v>
      </c>
      <c r="AG126" s="1017"/>
      <c r="AH126" s="1017"/>
      <c r="AI126" s="1017"/>
      <c r="AJ126" s="1018"/>
      <c r="AK126" s="1019" t="s">
        <v>446</v>
      </c>
      <c r="AL126" s="1017"/>
      <c r="AM126" s="1017"/>
      <c r="AN126" s="1017"/>
      <c r="AO126" s="1018"/>
      <c r="AP126" s="1020" t="s">
        <v>439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125</v>
      </c>
      <c r="DH126" s="978"/>
      <c r="DI126" s="978"/>
      <c r="DJ126" s="978"/>
      <c r="DK126" s="978"/>
      <c r="DL126" s="978" t="s">
        <v>457</v>
      </c>
      <c r="DM126" s="978"/>
      <c r="DN126" s="978"/>
      <c r="DO126" s="978"/>
      <c r="DP126" s="978"/>
      <c r="DQ126" s="978" t="s">
        <v>439</v>
      </c>
      <c r="DR126" s="978"/>
      <c r="DS126" s="978"/>
      <c r="DT126" s="978"/>
      <c r="DU126" s="978"/>
      <c r="DV126" s="979" t="s">
        <v>439</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183</v>
      </c>
      <c r="AB127" s="1017"/>
      <c r="AC127" s="1017"/>
      <c r="AD127" s="1017"/>
      <c r="AE127" s="1018"/>
      <c r="AF127" s="1019">
        <v>172</v>
      </c>
      <c r="AG127" s="1017"/>
      <c r="AH127" s="1017"/>
      <c r="AI127" s="1017"/>
      <c r="AJ127" s="1018"/>
      <c r="AK127" s="1019">
        <v>598</v>
      </c>
      <c r="AL127" s="1017"/>
      <c r="AM127" s="1017"/>
      <c r="AN127" s="1017"/>
      <c r="AO127" s="1018"/>
      <c r="AP127" s="1020">
        <v>0</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125</v>
      </c>
      <c r="DH127" s="978"/>
      <c r="DI127" s="978"/>
      <c r="DJ127" s="978"/>
      <c r="DK127" s="978"/>
      <c r="DL127" s="978" t="s">
        <v>125</v>
      </c>
      <c r="DM127" s="978"/>
      <c r="DN127" s="978"/>
      <c r="DO127" s="978"/>
      <c r="DP127" s="978"/>
      <c r="DQ127" s="978" t="s">
        <v>445</v>
      </c>
      <c r="DR127" s="978"/>
      <c r="DS127" s="978"/>
      <c r="DT127" s="978"/>
      <c r="DU127" s="978"/>
      <c r="DV127" s="979" t="s">
        <v>125</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105797</v>
      </c>
      <c r="AB128" s="1106"/>
      <c r="AC128" s="1106"/>
      <c r="AD128" s="1106"/>
      <c r="AE128" s="1107"/>
      <c r="AF128" s="1108">
        <v>97882</v>
      </c>
      <c r="AG128" s="1106"/>
      <c r="AH128" s="1106"/>
      <c r="AI128" s="1106"/>
      <c r="AJ128" s="1107"/>
      <c r="AK128" s="1108">
        <v>82584</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125</v>
      </c>
      <c r="BG128" s="1113"/>
      <c r="BH128" s="1113"/>
      <c r="BI128" s="1113"/>
      <c r="BJ128" s="1113"/>
      <c r="BK128" s="1113"/>
      <c r="BL128" s="1114"/>
      <c r="BM128" s="1112">
        <v>12.89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v>45952</v>
      </c>
      <c r="DH128" s="1098"/>
      <c r="DI128" s="1098"/>
      <c r="DJ128" s="1098"/>
      <c r="DK128" s="1098"/>
      <c r="DL128" s="1098">
        <v>24330</v>
      </c>
      <c r="DM128" s="1098"/>
      <c r="DN128" s="1098"/>
      <c r="DO128" s="1098"/>
      <c r="DP128" s="1098"/>
      <c r="DQ128" s="1098">
        <v>13814</v>
      </c>
      <c r="DR128" s="1098"/>
      <c r="DS128" s="1098"/>
      <c r="DT128" s="1098"/>
      <c r="DU128" s="1098"/>
      <c r="DV128" s="1099">
        <v>0.1</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13107094</v>
      </c>
      <c r="AB129" s="1017"/>
      <c r="AC129" s="1017"/>
      <c r="AD129" s="1017"/>
      <c r="AE129" s="1018"/>
      <c r="AF129" s="1019">
        <v>13210916</v>
      </c>
      <c r="AG129" s="1017"/>
      <c r="AH129" s="1017"/>
      <c r="AI129" s="1017"/>
      <c r="AJ129" s="1018"/>
      <c r="AK129" s="1019">
        <v>13661057</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125</v>
      </c>
      <c r="BG129" s="1127"/>
      <c r="BH129" s="1127"/>
      <c r="BI129" s="1127"/>
      <c r="BJ129" s="1127"/>
      <c r="BK129" s="1127"/>
      <c r="BL129" s="1128"/>
      <c r="BM129" s="1126">
        <v>17.89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1481063</v>
      </c>
      <c r="AB130" s="1017"/>
      <c r="AC130" s="1017"/>
      <c r="AD130" s="1017"/>
      <c r="AE130" s="1018"/>
      <c r="AF130" s="1019">
        <v>1449309</v>
      </c>
      <c r="AG130" s="1017"/>
      <c r="AH130" s="1017"/>
      <c r="AI130" s="1017"/>
      <c r="AJ130" s="1018"/>
      <c r="AK130" s="1019">
        <v>1437844</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6.3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11626031</v>
      </c>
      <c r="AB131" s="1042"/>
      <c r="AC131" s="1042"/>
      <c r="AD131" s="1042"/>
      <c r="AE131" s="1043"/>
      <c r="AF131" s="1041">
        <v>11761607</v>
      </c>
      <c r="AG131" s="1042"/>
      <c r="AH131" s="1042"/>
      <c r="AI131" s="1042"/>
      <c r="AJ131" s="1043"/>
      <c r="AK131" s="1041">
        <v>12223213</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v>29.3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5.8646583689999998</v>
      </c>
      <c r="AB132" s="1158"/>
      <c r="AC132" s="1158"/>
      <c r="AD132" s="1158"/>
      <c r="AE132" s="1159"/>
      <c r="AF132" s="1160">
        <v>6.2828319290000003</v>
      </c>
      <c r="AG132" s="1158"/>
      <c r="AH132" s="1158"/>
      <c r="AI132" s="1158"/>
      <c r="AJ132" s="1159"/>
      <c r="AK132" s="1160">
        <v>6.9994444180000004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6.3</v>
      </c>
      <c r="AB133" s="1141"/>
      <c r="AC133" s="1141"/>
      <c r="AD133" s="1141"/>
      <c r="AE133" s="1142"/>
      <c r="AF133" s="1140">
        <v>6</v>
      </c>
      <c r="AG133" s="1141"/>
      <c r="AH133" s="1141"/>
      <c r="AI133" s="1141"/>
      <c r="AJ133" s="1142"/>
      <c r="AK133" s="1140">
        <v>6.3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02QS0XZO42Lo7zV4bBED1PW54aT6coCYEFrkmlw2p6dGnfuXC8R0LJrRCUUn8CVkVm9l+7evutH/iimc0dXBA==" saltValue="/ab5SBCkEdWbi9u/duX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I11" sqref="DI1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jJQslRCQ/AQakT5S1N4DIArttWGwosOAubIlC4cCGs/DZDFkVlk8z2tFEeBG47SAfmtDZiJvU9K4SOBUOwNJg==" saltValue="4xVTKzX7eXU6c7rSN8yV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5SwgeluVCUNCEnTlGuHFx6W2CgIkjYFSvipduGnNmost5I505g5wUmrjIgG1KAoD4OqeyuIhHSAHLxK7iSMVA==" saltValue="NIgE3JYcrP1VXMXEgUhT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4125761</v>
      </c>
      <c r="AP9" s="314">
        <v>59891</v>
      </c>
      <c r="AQ9" s="315">
        <v>81198</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1046305</v>
      </c>
      <c r="AP10" s="317">
        <v>15188</v>
      </c>
      <c r="AQ10" s="318">
        <v>5531</v>
      </c>
      <c r="AR10" s="319">
        <v>174.6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v>1787</v>
      </c>
      <c r="AP11" s="317">
        <v>26</v>
      </c>
      <c r="AQ11" s="318">
        <v>1383</v>
      </c>
      <c r="AR11" s="319">
        <v>-98.1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515</v>
      </c>
      <c r="AP12" s="317" t="s">
        <v>515</v>
      </c>
      <c r="AQ12" s="318">
        <v>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239935</v>
      </c>
      <c r="AP13" s="317">
        <v>3483</v>
      </c>
      <c r="AQ13" s="318">
        <v>2870</v>
      </c>
      <c r="AR13" s="319">
        <v>21.4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127338</v>
      </c>
      <c r="AP14" s="317">
        <v>1848</v>
      </c>
      <c r="AQ14" s="318">
        <v>1754</v>
      </c>
      <c r="AR14" s="319">
        <v>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-96448</v>
      </c>
      <c r="AP15" s="317">
        <v>-1400</v>
      </c>
      <c r="AQ15" s="318">
        <v>-6387</v>
      </c>
      <c r="AR15" s="319">
        <v>-78.099999999999994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5444678</v>
      </c>
      <c r="AP16" s="317">
        <v>79037</v>
      </c>
      <c r="AQ16" s="318">
        <v>86357</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7.23</v>
      </c>
      <c r="AP21" s="331">
        <v>8.1999999999999993</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99.2</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2011007</v>
      </c>
      <c r="AP32" s="345">
        <v>29192</v>
      </c>
      <c r="AQ32" s="346">
        <v>54377</v>
      </c>
      <c r="AR32" s="347">
        <v>-46.3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515</v>
      </c>
      <c r="AP34" s="345" t="s">
        <v>515</v>
      </c>
      <c r="AQ34" s="346">
        <v>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251029</v>
      </c>
      <c r="AP35" s="345">
        <v>3644</v>
      </c>
      <c r="AQ35" s="346">
        <v>13654</v>
      </c>
      <c r="AR35" s="347">
        <v>-73.3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113223</v>
      </c>
      <c r="AP36" s="345">
        <v>1644</v>
      </c>
      <c r="AQ36" s="346">
        <v>1462</v>
      </c>
      <c r="AR36" s="347">
        <v>12.4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726</v>
      </c>
      <c r="AP37" s="345">
        <v>11</v>
      </c>
      <c r="AQ37" s="346">
        <v>670</v>
      </c>
      <c r="AR37" s="347">
        <v>-98.4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-82584</v>
      </c>
      <c r="AP39" s="345">
        <v>-1199</v>
      </c>
      <c r="AQ39" s="346">
        <v>-4140</v>
      </c>
      <c r="AR39" s="347">
        <v>-71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-1437844</v>
      </c>
      <c r="AP40" s="345">
        <v>-20872</v>
      </c>
      <c r="AQ40" s="346">
        <v>-48517</v>
      </c>
      <c r="AR40" s="347">
        <v>-57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855557</v>
      </c>
      <c r="AP41" s="345">
        <v>12420</v>
      </c>
      <c r="AQ41" s="346">
        <v>17509</v>
      </c>
      <c r="AR41" s="347">
        <v>-29.1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1204433</v>
      </c>
      <c r="AN51" s="367">
        <v>16727</v>
      </c>
      <c r="AO51" s="368">
        <v>100.9</v>
      </c>
      <c r="AP51" s="369">
        <v>67319</v>
      </c>
      <c r="AQ51" s="370">
        <v>-27</v>
      </c>
      <c r="AR51" s="371">
        <v>127.9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659703</v>
      </c>
      <c r="AN52" s="375">
        <v>9162</v>
      </c>
      <c r="AO52" s="376">
        <v>113.6</v>
      </c>
      <c r="AP52" s="377">
        <v>38101</v>
      </c>
      <c r="AQ52" s="378">
        <v>2.4</v>
      </c>
      <c r="AR52" s="379">
        <v>111.2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1461617</v>
      </c>
      <c r="AN53" s="367">
        <v>20502</v>
      </c>
      <c r="AO53" s="368">
        <v>22.6</v>
      </c>
      <c r="AP53" s="369">
        <v>70615</v>
      </c>
      <c r="AQ53" s="370">
        <v>4.9000000000000004</v>
      </c>
      <c r="AR53" s="371">
        <v>17.7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735428</v>
      </c>
      <c r="AN54" s="375">
        <v>10316</v>
      </c>
      <c r="AO54" s="376">
        <v>12.6</v>
      </c>
      <c r="AP54" s="377">
        <v>37382</v>
      </c>
      <c r="AQ54" s="378">
        <v>-1.9</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2462023</v>
      </c>
      <c r="AN55" s="367">
        <v>35000</v>
      </c>
      <c r="AO55" s="368">
        <v>70.7</v>
      </c>
      <c r="AP55" s="369">
        <v>69185</v>
      </c>
      <c r="AQ55" s="370">
        <v>-2</v>
      </c>
      <c r="AR55" s="371">
        <v>72.7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940621</v>
      </c>
      <c r="AN56" s="375">
        <v>13372</v>
      </c>
      <c r="AO56" s="376">
        <v>29.6</v>
      </c>
      <c r="AP56" s="377">
        <v>38519</v>
      </c>
      <c r="AQ56" s="378">
        <v>3</v>
      </c>
      <c r="AR56" s="379">
        <v>26.6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2367274</v>
      </c>
      <c r="AN57" s="367">
        <v>34057</v>
      </c>
      <c r="AO57" s="368">
        <v>-2.7</v>
      </c>
      <c r="AP57" s="369">
        <v>70166</v>
      </c>
      <c r="AQ57" s="370">
        <v>1.4</v>
      </c>
      <c r="AR57" s="371">
        <v>-4.0999999999999996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1456859</v>
      </c>
      <c r="AN58" s="375">
        <v>20959</v>
      </c>
      <c r="AO58" s="376">
        <v>56.7</v>
      </c>
      <c r="AP58" s="377">
        <v>36115</v>
      </c>
      <c r="AQ58" s="378">
        <v>-6.2</v>
      </c>
      <c r="AR58" s="379">
        <v>62.9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2209725</v>
      </c>
      <c r="AN59" s="367">
        <v>32077</v>
      </c>
      <c r="AO59" s="368">
        <v>-5.8</v>
      </c>
      <c r="AP59" s="369">
        <v>70329</v>
      </c>
      <c r="AQ59" s="370">
        <v>0.2</v>
      </c>
      <c r="AR59" s="371">
        <v>-6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1241560</v>
      </c>
      <c r="AN60" s="375">
        <v>18023</v>
      </c>
      <c r="AO60" s="376">
        <v>-14</v>
      </c>
      <c r="AP60" s="377">
        <v>39403</v>
      </c>
      <c r="AQ60" s="378">
        <v>9.1</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1941014</v>
      </c>
      <c r="AN61" s="382">
        <v>27673</v>
      </c>
      <c r="AO61" s="383">
        <v>37.1</v>
      </c>
      <c r="AP61" s="384">
        <v>69523</v>
      </c>
      <c r="AQ61" s="385">
        <v>-4.5</v>
      </c>
      <c r="AR61" s="371">
        <v>41.6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1006834</v>
      </c>
      <c r="AN62" s="375">
        <v>14366</v>
      </c>
      <c r="AO62" s="376">
        <v>39.700000000000003</v>
      </c>
      <c r="AP62" s="377">
        <v>37904</v>
      </c>
      <c r="AQ62" s="378">
        <v>1.3</v>
      </c>
      <c r="AR62" s="379">
        <v>38.4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1/Bxsoa8VmKZegL4sgs+QQHXrkAlLrSSP2QOd6s7q9uR9mzMi0Wzo7LfDOWjM8OVQaCbNVPZ3Gsbnbr5PXVlg==" saltValue="fpd86RYwm0bXtoaIH+3e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BJ52" sqref="BJ5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QyFo2zAEj/zXCwbnoCVWvW3Fba7VTLEbizH2jjR+l1o4OlEinixrvVQq0zxFxPSgI4tiQKPRBDo/KrNre8ks5A==" saltValue="A8JocxROq4MlqqWuBYiIM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Os5PTax1c9kgGNOXcTp6q/ckozE6RfnDJWjzrMQek6xCox9Le4uQjJI3Xo6cy3A6XbNOGikSwK1qbDHdf6F0GA==" saltValue="gk4KOUpXjpWVuKQj2zwHL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15.41</v>
      </c>
      <c r="G47" s="12">
        <v>18.47</v>
      </c>
      <c r="H47" s="12">
        <v>19.84</v>
      </c>
      <c r="I47" s="12">
        <v>17.09</v>
      </c>
      <c r="J47" s="13">
        <v>12.08</v>
      </c>
    </row>
    <row r="48" spans="2:10" ht="57.75" customHeight="1" x14ac:dyDescent="0.15">
      <c r="B48" s="14"/>
      <c r="C48" s="1202" t="s">
        <v>4</v>
      </c>
      <c r="D48" s="1202"/>
      <c r="E48" s="1203"/>
      <c r="F48" s="15">
        <v>6.8</v>
      </c>
      <c r="G48" s="16">
        <v>6.36</v>
      </c>
      <c r="H48" s="16">
        <v>4.76</v>
      </c>
      <c r="I48" s="16">
        <v>3.2</v>
      </c>
      <c r="J48" s="17">
        <v>7.74</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2/2IcniKDD9jPlcqvfhujR/Qm8tITGwFefcGri0CK/awdOwyDNcUkKEvPQdna+4AQgGYD3ArKTKCWeiYUj8qqA==" saltValue="GY1+IhJsEWGcPrspw1XR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2022-03-18T04:43:34Z</cp:lastPrinted>
  <dcterms:created xsi:type="dcterms:W3CDTF">2022-02-02T04:24:29Z</dcterms:created>
  <dcterms:modified xsi:type="dcterms:W3CDTF">2022-03-22T08:16:15Z</dcterms:modified>
  <cp:category/>
</cp:coreProperties>
</file>